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980" windowHeight="8070" firstSheet="2" activeTab="4"/>
  </bookViews>
  <sheets>
    <sheet name="Entering Data" sheetId="1" r:id="rId1"/>
    <sheet name="Data Units (labels)" sheetId="5" r:id="rId2"/>
    <sheet name="Simple Formatting" sheetId="9" r:id="rId3"/>
    <sheet name="Sorting Data" sheetId="2" r:id="rId4"/>
    <sheet name="Calculating Data" sheetId="3" r:id="rId5"/>
    <sheet name="Graphs and Tables" sheetId="4" r:id="rId6"/>
    <sheet name="For Science" sheetId="8" r:id="rId7"/>
    <sheet name="Formatting Units" sheetId="6" r:id="rId8"/>
  </sheets>
  <calcPr calcId="144525"/>
</workbook>
</file>

<file path=xl/calcChain.xml><?xml version="1.0" encoding="utf-8"?>
<calcChain xmlns="http://schemas.openxmlformats.org/spreadsheetml/2006/main">
  <c r="V6" i="8" l="1"/>
  <c r="T6" i="8"/>
  <c r="V5" i="8"/>
  <c r="V4" i="8"/>
  <c r="M8" i="8"/>
  <c r="P7" i="8"/>
  <c r="P8" i="8" s="1"/>
  <c r="O7" i="8"/>
  <c r="O8" i="8" s="1"/>
  <c r="N7" i="8"/>
  <c r="N8" i="8" s="1"/>
  <c r="M7" i="8"/>
  <c r="L7" i="8"/>
  <c r="L8" i="8" s="1"/>
  <c r="Q8" i="8" s="1"/>
  <c r="H10" i="8"/>
  <c r="G10" i="8"/>
  <c r="F10" i="8"/>
  <c r="H7" i="8"/>
  <c r="H11" i="8" s="1"/>
  <c r="F7" i="8"/>
  <c r="F11" i="8" s="1"/>
  <c r="H5" i="8"/>
  <c r="G5" i="8"/>
  <c r="G7" i="8" s="1"/>
  <c r="G11" i="8" s="1"/>
  <c r="F5" i="8"/>
  <c r="I11" i="8" l="1"/>
  <c r="C22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6" i="4"/>
  <c r="E22" i="4"/>
  <c r="F22" i="4"/>
  <c r="G22" i="4"/>
  <c r="H22" i="4"/>
  <c r="I22" i="4"/>
  <c r="J22" i="4"/>
  <c r="K22" i="4"/>
  <c r="L22" i="4"/>
  <c r="M22" i="4"/>
  <c r="D22" i="4"/>
  <c r="J3" i="4"/>
  <c r="I3" i="4"/>
  <c r="G3" i="4"/>
  <c r="E3" i="4"/>
  <c r="L3" i="4"/>
  <c r="F3" i="4"/>
  <c r="D3" i="4"/>
  <c r="K3" i="4"/>
  <c r="G3" i="3"/>
  <c r="C3" i="3"/>
  <c r="L3" i="3"/>
  <c r="J3" i="3"/>
  <c r="I3" i="3"/>
  <c r="E3" i="3"/>
  <c r="H3" i="3"/>
  <c r="D3" i="3"/>
  <c r="N5" i="9"/>
  <c r="N6" i="9" s="1"/>
  <c r="N7" i="9" s="1"/>
  <c r="N3" i="2"/>
  <c r="K3" i="2"/>
  <c r="J3" i="2"/>
  <c r="I3" i="2"/>
  <c r="H3" i="2"/>
  <c r="F3" i="2"/>
  <c r="E3" i="2"/>
  <c r="D3" i="2"/>
  <c r="C3" i="2"/>
  <c r="D3" i="9"/>
  <c r="E3" i="9"/>
  <c r="F3" i="9"/>
  <c r="H3" i="9"/>
  <c r="I3" i="9"/>
  <c r="J3" i="9"/>
  <c r="K3" i="9"/>
  <c r="C3" i="9"/>
</calcChain>
</file>

<file path=xl/sharedStrings.xml><?xml version="1.0" encoding="utf-8"?>
<sst xmlns="http://schemas.openxmlformats.org/spreadsheetml/2006/main" count="296" uniqueCount="115">
  <si>
    <t>John</t>
  </si>
  <si>
    <t>Dries</t>
  </si>
  <si>
    <t>Brandi</t>
  </si>
  <si>
    <t>Gordon</t>
  </si>
  <si>
    <t xml:space="preserve">Horia </t>
  </si>
  <si>
    <t>Dociu</t>
  </si>
  <si>
    <t>Caroline</t>
  </si>
  <si>
    <t>Chapman</t>
  </si>
  <si>
    <t xml:space="preserve">Cheryl </t>
  </si>
  <si>
    <t>Bean</t>
  </si>
  <si>
    <t xml:space="preserve">Conor </t>
  </si>
  <si>
    <t>Glassy</t>
  </si>
  <si>
    <t>Peder</t>
  </si>
  <si>
    <t>Brakke</t>
  </si>
  <si>
    <t>Macy</t>
  </si>
  <si>
    <t>Zwanzig</t>
  </si>
  <si>
    <t>Sean</t>
  </si>
  <si>
    <t>Buchanan</t>
  </si>
  <si>
    <t xml:space="preserve">Tien </t>
  </si>
  <si>
    <t>Huang</t>
  </si>
  <si>
    <t>Matt</t>
  </si>
  <si>
    <t>Gonlund</t>
  </si>
  <si>
    <t xml:space="preserve">Justin </t>
  </si>
  <si>
    <t>Kirk</t>
  </si>
  <si>
    <t>JD</t>
  </si>
  <si>
    <t>Watson</t>
  </si>
  <si>
    <t>Becky</t>
  </si>
  <si>
    <t>Leslie</t>
  </si>
  <si>
    <t>Arny</t>
  </si>
  <si>
    <t>Karen</t>
  </si>
  <si>
    <t>Schulz</t>
  </si>
  <si>
    <t>Assignment</t>
  </si>
  <si>
    <t>Date Assigned</t>
  </si>
  <si>
    <t>Due Date</t>
  </si>
  <si>
    <t>T01D01 - Addition HW</t>
  </si>
  <si>
    <t>T01D02 - Subtraction HW</t>
  </si>
  <si>
    <t>T01D03 - Multiplication HW</t>
  </si>
  <si>
    <t>T01D04 - Division HW</t>
  </si>
  <si>
    <t>T01D05 - Fractions HW</t>
  </si>
  <si>
    <t>T01D06 - Quadratic HW</t>
  </si>
  <si>
    <t>T01D07 - Trig HW</t>
  </si>
  <si>
    <t>T01D08 - Geometry HW</t>
  </si>
  <si>
    <t>T01D08 - Calc HW</t>
  </si>
  <si>
    <t>T01D09 - Differetial Equations HW</t>
  </si>
  <si>
    <t>Task</t>
  </si>
  <si>
    <t>Format Row (1), turning text on its side (90deg) and centering</t>
  </si>
  <si>
    <t>Format Dates into whatever you want (Spanish, Venezuela)</t>
  </si>
  <si>
    <t>Standard</t>
  </si>
  <si>
    <t>Add another row for the Standard</t>
  </si>
  <si>
    <t>Add custom borders</t>
  </si>
  <si>
    <t>Add two columns at left</t>
  </si>
  <si>
    <t>Add three rows at top</t>
  </si>
  <si>
    <t>Include the student name at left (first and last)</t>
  </si>
  <si>
    <t>Include the date assigned and date due</t>
  </si>
  <si>
    <t>First</t>
  </si>
  <si>
    <t>Last</t>
  </si>
  <si>
    <t>Score/7</t>
  </si>
  <si>
    <t>Sort the grades by standard or date</t>
  </si>
  <si>
    <t>Color the columns based on Standard</t>
  </si>
  <si>
    <t>Sort the students by first or last name</t>
  </si>
  <si>
    <t>Once sorted, you get rid of highlighting for odds</t>
  </si>
  <si>
    <t>Change font and size (smaller is generally better with lots of numbers)</t>
  </si>
  <si>
    <t>Input numbers (if previously organized, or columns first, ect)</t>
  </si>
  <si>
    <t>Average the class scores for an assignment</t>
  </si>
  <si>
    <t>Insert a new column next to name for AVG</t>
  </si>
  <si>
    <t>Average data for each kid</t>
  </si>
  <si>
    <t>Date Assigned --&gt;</t>
  </si>
  <si>
    <t>Due Date --&gt;</t>
  </si>
  <si>
    <t>Standard --&gt;</t>
  </si>
  <si>
    <t>Average</t>
  </si>
  <si>
    <t>Class AVG</t>
  </si>
  <si>
    <t>Chemicals used for Titration of NaOH Lab</t>
  </si>
  <si>
    <t>Name</t>
  </si>
  <si>
    <t>Formula</t>
  </si>
  <si>
    <t>Molar Mass (g/mol)</t>
  </si>
  <si>
    <t>Acetic Acid (Vinegar)</t>
  </si>
  <si>
    <t>CH3COOH</t>
  </si>
  <si>
    <t>Sodium Hydroxide</t>
  </si>
  <si>
    <t>NaOH</t>
  </si>
  <si>
    <t>Potassium Hydrogen Phthalate</t>
  </si>
  <si>
    <t>KHC8H4O4</t>
  </si>
  <si>
    <t>Titration for the Standarization of NaOH</t>
  </si>
  <si>
    <t>Trial 1</t>
  </si>
  <si>
    <t>Trial 2</t>
  </si>
  <si>
    <t>Trial 3</t>
  </si>
  <si>
    <t>Mass KHP (g)</t>
  </si>
  <si>
    <t>Moles KHP (mol)</t>
  </si>
  <si>
    <t>Volume KHP (mL)</t>
  </si>
  <si>
    <t>Molarity KHP (mol/L)</t>
  </si>
  <si>
    <t>V1 NaOH (mL)</t>
  </si>
  <si>
    <t>V2 NaOH (mL)</t>
  </si>
  <si>
    <t>VT NaOH (mL)</t>
  </si>
  <si>
    <t>Avg Molarity of NaOH</t>
  </si>
  <si>
    <t>Molarity of NaOH (mol/L)</t>
  </si>
  <si>
    <t>Titration of Vinegar by NaOH</t>
  </si>
  <si>
    <t>Trial 4</t>
  </si>
  <si>
    <t>Trial 5</t>
  </si>
  <si>
    <t>Molarity NaOH (mol/L)</t>
  </si>
  <si>
    <t>AVG Molarity of Vinegar</t>
  </si>
  <si>
    <t>Molarity Vinegar (mol/L)</t>
  </si>
  <si>
    <t>Volume Vinegar (mL)</t>
  </si>
  <si>
    <t>Results</t>
  </si>
  <si>
    <t>Experimental</t>
  </si>
  <si>
    <t>Theoretical</t>
  </si>
  <si>
    <t>Percent Error (%)</t>
  </si>
  <si>
    <t>%Acetic Acid in Vinegar</t>
  </si>
  <si>
    <t>Table 01 - Relavent Chemical Properties</t>
  </si>
  <si>
    <t>Table 02 - Raw Data for the Standardization of NaOH</t>
  </si>
  <si>
    <t>Table 03 - Raw Data for the Titration of Vinegar by NaOH</t>
  </si>
  <si>
    <t>Table 04 - Major Results</t>
  </si>
  <si>
    <t xml:space="preserve">When making a graph, you must think about the variables. In this lab they were: </t>
  </si>
  <si>
    <t>Indpendant (volume of Vinegar)</t>
  </si>
  <si>
    <t>Dependant (volume of NaOH)</t>
  </si>
  <si>
    <t>x-axis</t>
  </si>
  <si>
    <t>y-axis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</si>
</sst>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/m/yy;@"/>
    <numFmt numFmtId="165" formatCode="0.000000"/>
    <numFmt numFmtId="166" formatCode="0.0"/>
    <numFmt numFmtId="167" formatCode="0.00000"/>
    <numFmt numFmtId="168" formatCode="0.0000"/>
    <numFmt numFmtId="169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1" fontId="0" fillId="0" borderId="0" xfId="0" applyNumberFormat="1"/>
    <xf numFmtId="0" fontId="1" fillId="0" borderId="0" xfId="0" applyFont="1"/>
    <xf numFmtId="16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2" xfId="0" applyFont="1" applyBorder="1"/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 textRotation="90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textRotation="90" wrapText="1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textRotation="90" wrapText="1"/>
    </xf>
    <xf numFmtId="164" fontId="2" fillId="4" borderId="2" xfId="0" applyNumberFormat="1" applyFont="1" applyFill="1" applyBorder="1" applyAlignment="1">
      <alignment horizontal="center"/>
    </xf>
    <xf numFmtId="0" fontId="2" fillId="4" borderId="2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textRotation="90" wrapText="1"/>
    </xf>
    <xf numFmtId="164" fontId="2" fillId="5" borderId="2" xfId="0" applyNumberFormat="1" applyFont="1" applyFill="1" applyBorder="1" applyAlignment="1">
      <alignment horizontal="center"/>
    </xf>
    <xf numFmtId="0" fontId="2" fillId="5" borderId="2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/>
    <xf numFmtId="0" fontId="1" fillId="0" borderId="0" xfId="0" applyFont="1" applyAlignment="1">
      <alignment horizontal="right"/>
    </xf>
    <xf numFmtId="0" fontId="2" fillId="0" borderId="4" xfId="0" applyFont="1" applyBorder="1"/>
    <xf numFmtId="0" fontId="2" fillId="0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8" xfId="0" applyFont="1" applyBorder="1"/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5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16907261592301"/>
          <c:y val="0.19480351414406533"/>
          <c:w val="0.82726727909011377"/>
          <c:h val="0.6845869787109945"/>
        </c:manualLayout>
      </c:layout>
      <c:scatterChart>
        <c:scatterStyle val="lineMarker"/>
        <c:varyColors val="0"/>
        <c:ser>
          <c:idx val="0"/>
          <c:order val="0"/>
          <c:tx>
            <c:v>Base V Acid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'For Science'!$L$9:$P$9</c:f>
              <c:numCache>
                <c:formatCode>0.00</c:formatCode>
                <c:ptCount val="5"/>
                <c:pt idx="0">
                  <c:v>10.050000000000001</c:v>
                </c:pt>
                <c:pt idx="1">
                  <c:v>12.25</c:v>
                </c:pt>
                <c:pt idx="2">
                  <c:v>9.56</c:v>
                </c:pt>
                <c:pt idx="3">
                  <c:v>9.9499999999999993</c:v>
                </c:pt>
                <c:pt idx="4">
                  <c:v>10</c:v>
                </c:pt>
              </c:numCache>
            </c:numRef>
          </c:xVal>
          <c:yVal>
            <c:numRef>
              <c:f>'For Science'!$L$7:$P$7</c:f>
              <c:numCache>
                <c:formatCode>0.00</c:formatCode>
                <c:ptCount val="5"/>
                <c:pt idx="0">
                  <c:v>33.6</c:v>
                </c:pt>
                <c:pt idx="1">
                  <c:v>43.61</c:v>
                </c:pt>
                <c:pt idx="2">
                  <c:v>29.64</c:v>
                </c:pt>
                <c:pt idx="3">
                  <c:v>32.64</c:v>
                </c:pt>
                <c:pt idx="4">
                  <c:v>34.4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32000"/>
        <c:axId val="139994240"/>
      </c:scatterChart>
      <c:valAx>
        <c:axId val="139632000"/>
        <c:scaling>
          <c:orientation val="minMax"/>
          <c:max val="13"/>
          <c:min val="9"/>
        </c:scaling>
        <c:delete val="0"/>
        <c:axPos val="b"/>
        <c:numFmt formatCode="0.00" sourceLinked="1"/>
        <c:majorTickMark val="out"/>
        <c:minorTickMark val="none"/>
        <c:tickLblPos val="nextTo"/>
        <c:crossAx val="139994240"/>
        <c:crosses val="autoZero"/>
        <c:crossBetween val="midCat"/>
      </c:valAx>
      <c:valAx>
        <c:axId val="139994240"/>
        <c:scaling>
          <c:orientation val="minMax"/>
          <c:max val="45"/>
          <c:min val="2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9632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944335083114608"/>
          <c:y val="0.65465077282006412"/>
          <c:w val="0.30611220472440948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600075</xdr:colOff>
      <xdr:row>10</xdr:row>
      <xdr:rowOff>14287</xdr:rowOff>
    </xdr:from>
    <xdr:to>
      <xdr:col>16</xdr:col>
      <xdr:colOff>857250</xdr:colOff>
      <xdr:row>24</xdr:row>
      <xdr:rowOff>90487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L1" sqref="L1:M5"/>
    </sheetView>
  </sheetViews>
  <sheetFormatPr defaultRowHeight="15" x14ac:dyDescent="0.25"/>
  <cols>
    <col min="1" max="1" width="10.85546875" customWidth="1"/>
  </cols>
  <sheetData>
    <row r="1" spans="1:13" x14ac:dyDescent="0.25">
      <c r="A1">
        <v>3</v>
      </c>
      <c r="B1">
        <v>4</v>
      </c>
      <c r="C1">
        <v>3</v>
      </c>
      <c r="D1">
        <v>4</v>
      </c>
      <c r="E1">
        <v>5</v>
      </c>
      <c r="F1">
        <v>3</v>
      </c>
      <c r="G1">
        <v>4</v>
      </c>
      <c r="H1">
        <v>2</v>
      </c>
      <c r="I1">
        <v>5</v>
      </c>
      <c r="J1">
        <v>4</v>
      </c>
      <c r="L1" s="2" t="s">
        <v>44</v>
      </c>
      <c r="M1" s="2"/>
    </row>
    <row r="2" spans="1:13" x14ac:dyDescent="0.25">
      <c r="A2">
        <v>4</v>
      </c>
      <c r="B2">
        <v>5</v>
      </c>
      <c r="C2">
        <v>4</v>
      </c>
      <c r="D2">
        <v>5</v>
      </c>
      <c r="E2">
        <v>6</v>
      </c>
      <c r="F2">
        <v>3</v>
      </c>
      <c r="G2">
        <v>2</v>
      </c>
      <c r="H2">
        <v>3</v>
      </c>
      <c r="I2">
        <v>2</v>
      </c>
      <c r="J2">
        <v>2</v>
      </c>
      <c r="L2" s="2">
        <v>1</v>
      </c>
      <c r="M2" s="2" t="s">
        <v>62</v>
      </c>
    </row>
    <row r="3" spans="1:13" x14ac:dyDescent="0.25">
      <c r="A3">
        <v>3</v>
      </c>
      <c r="B3">
        <v>3</v>
      </c>
      <c r="C3">
        <v>3</v>
      </c>
      <c r="D3">
        <v>3</v>
      </c>
      <c r="E3">
        <v>3</v>
      </c>
      <c r="F3">
        <v>3</v>
      </c>
      <c r="G3">
        <v>4</v>
      </c>
      <c r="H3">
        <v>4</v>
      </c>
      <c r="I3">
        <v>4</v>
      </c>
      <c r="J3">
        <v>5</v>
      </c>
      <c r="L3" s="2">
        <v>2</v>
      </c>
      <c r="M3" s="2" t="s">
        <v>61</v>
      </c>
    </row>
    <row r="4" spans="1:13" x14ac:dyDescent="0.25">
      <c r="A4">
        <v>4</v>
      </c>
      <c r="B4">
        <v>3</v>
      </c>
      <c r="C4">
        <v>3</v>
      </c>
      <c r="D4">
        <v>3</v>
      </c>
      <c r="E4">
        <v>4</v>
      </c>
      <c r="F4">
        <v>3</v>
      </c>
      <c r="G4">
        <v>3</v>
      </c>
      <c r="H4">
        <v>4</v>
      </c>
      <c r="I4">
        <v>4</v>
      </c>
      <c r="J4">
        <v>3</v>
      </c>
      <c r="L4" s="2">
        <v>3</v>
      </c>
      <c r="M4" s="2"/>
    </row>
    <row r="5" spans="1:13" x14ac:dyDescent="0.25">
      <c r="A5">
        <v>3</v>
      </c>
      <c r="B5">
        <v>4</v>
      </c>
      <c r="C5">
        <v>5</v>
      </c>
      <c r="D5">
        <v>6</v>
      </c>
      <c r="E5">
        <v>6</v>
      </c>
      <c r="F5">
        <v>6</v>
      </c>
      <c r="G5">
        <v>6</v>
      </c>
      <c r="H5">
        <v>7</v>
      </c>
      <c r="I5">
        <v>6</v>
      </c>
      <c r="J5">
        <v>6</v>
      </c>
      <c r="L5" s="2"/>
      <c r="M5" s="2"/>
    </row>
    <row r="6" spans="1:13" x14ac:dyDescent="0.25">
      <c r="A6">
        <v>4</v>
      </c>
      <c r="B6">
        <v>3</v>
      </c>
      <c r="C6">
        <v>4</v>
      </c>
      <c r="D6">
        <v>5</v>
      </c>
      <c r="E6">
        <v>4</v>
      </c>
      <c r="F6">
        <v>4</v>
      </c>
      <c r="G6">
        <v>3</v>
      </c>
      <c r="H6">
        <v>4</v>
      </c>
      <c r="I6">
        <v>4</v>
      </c>
      <c r="J6">
        <v>5</v>
      </c>
    </row>
    <row r="7" spans="1:13" x14ac:dyDescent="0.25">
      <c r="A7">
        <v>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</row>
    <row r="8" spans="1:13" x14ac:dyDescent="0.25">
      <c r="A8">
        <v>2</v>
      </c>
      <c r="B8">
        <v>2</v>
      </c>
      <c r="C8">
        <v>3</v>
      </c>
      <c r="D8">
        <v>2</v>
      </c>
      <c r="E8">
        <v>2</v>
      </c>
      <c r="F8">
        <v>3</v>
      </c>
      <c r="G8">
        <v>3</v>
      </c>
      <c r="H8">
        <v>4</v>
      </c>
      <c r="I8">
        <v>3</v>
      </c>
      <c r="J8">
        <v>4</v>
      </c>
    </row>
    <row r="9" spans="1:13" x14ac:dyDescent="0.25">
      <c r="A9">
        <v>3</v>
      </c>
      <c r="B9">
        <v>3</v>
      </c>
      <c r="C9">
        <v>4</v>
      </c>
      <c r="D9">
        <v>5</v>
      </c>
      <c r="E9">
        <v>4</v>
      </c>
      <c r="F9">
        <v>5</v>
      </c>
      <c r="G9">
        <v>3</v>
      </c>
      <c r="H9">
        <v>3</v>
      </c>
      <c r="I9">
        <v>3</v>
      </c>
      <c r="J9">
        <v>2</v>
      </c>
    </row>
    <row r="10" spans="1:13" x14ac:dyDescent="0.25">
      <c r="A10">
        <v>2</v>
      </c>
      <c r="B10">
        <v>2</v>
      </c>
      <c r="C10">
        <v>3</v>
      </c>
      <c r="D10">
        <v>4</v>
      </c>
      <c r="E10">
        <v>5</v>
      </c>
      <c r="F10">
        <v>6</v>
      </c>
      <c r="G10">
        <v>3</v>
      </c>
      <c r="H10">
        <v>4</v>
      </c>
      <c r="I10">
        <v>5</v>
      </c>
      <c r="J10">
        <v>3</v>
      </c>
    </row>
    <row r="11" spans="1:13" x14ac:dyDescent="0.25">
      <c r="A11">
        <v>5</v>
      </c>
      <c r="B11">
        <v>5</v>
      </c>
      <c r="C11">
        <v>5</v>
      </c>
      <c r="D11">
        <v>5</v>
      </c>
      <c r="E11">
        <v>4</v>
      </c>
      <c r="F11">
        <v>3</v>
      </c>
      <c r="G11">
        <v>4</v>
      </c>
      <c r="H11">
        <v>5</v>
      </c>
      <c r="I11">
        <v>5</v>
      </c>
      <c r="J11">
        <v>5</v>
      </c>
    </row>
    <row r="12" spans="1:13" x14ac:dyDescent="0.25">
      <c r="A12">
        <v>4</v>
      </c>
      <c r="B12">
        <v>6</v>
      </c>
      <c r="C12">
        <v>3</v>
      </c>
      <c r="D12">
        <v>4</v>
      </c>
      <c r="E12">
        <v>5</v>
      </c>
      <c r="F12">
        <v>5</v>
      </c>
      <c r="G12">
        <v>5</v>
      </c>
      <c r="H12">
        <v>6</v>
      </c>
      <c r="I12">
        <v>5</v>
      </c>
      <c r="J12">
        <v>5</v>
      </c>
    </row>
    <row r="13" spans="1:13" x14ac:dyDescent="0.25">
      <c r="A13">
        <v>6</v>
      </c>
      <c r="B13">
        <v>3</v>
      </c>
      <c r="C13">
        <v>5</v>
      </c>
      <c r="D13">
        <v>6</v>
      </c>
      <c r="E13">
        <v>7</v>
      </c>
      <c r="F13">
        <v>4</v>
      </c>
      <c r="G13">
        <v>5</v>
      </c>
      <c r="H13">
        <v>5</v>
      </c>
      <c r="I13">
        <v>5</v>
      </c>
      <c r="J13">
        <v>6</v>
      </c>
    </row>
    <row r="14" spans="1:13" x14ac:dyDescent="0.25">
      <c r="A14">
        <v>3</v>
      </c>
      <c r="B14">
        <v>4</v>
      </c>
      <c r="C14">
        <v>5</v>
      </c>
      <c r="D14">
        <v>4</v>
      </c>
      <c r="E14">
        <v>5</v>
      </c>
      <c r="F14">
        <v>5</v>
      </c>
      <c r="G14">
        <v>5</v>
      </c>
      <c r="H14">
        <v>5</v>
      </c>
      <c r="I14">
        <v>5</v>
      </c>
      <c r="J14">
        <v>4</v>
      </c>
    </row>
    <row r="15" spans="1:13" x14ac:dyDescent="0.25">
      <c r="A15">
        <v>4</v>
      </c>
      <c r="B15">
        <v>5</v>
      </c>
      <c r="C15">
        <v>5</v>
      </c>
      <c r="D15">
        <v>5</v>
      </c>
      <c r="E15">
        <v>6</v>
      </c>
      <c r="F15">
        <v>6</v>
      </c>
      <c r="G15">
        <v>6</v>
      </c>
      <c r="H15">
        <v>7</v>
      </c>
      <c r="I15">
        <v>7</v>
      </c>
      <c r="J15">
        <v>6</v>
      </c>
    </row>
    <row r="16" spans="1:13" x14ac:dyDescent="0.25">
      <c r="A16">
        <v>5</v>
      </c>
      <c r="B16">
        <v>4</v>
      </c>
      <c r="C16">
        <v>5</v>
      </c>
      <c r="D16">
        <v>4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O3" sqref="O3:P7"/>
    </sheetView>
  </sheetViews>
  <sheetFormatPr defaultRowHeight="12.75" x14ac:dyDescent="0.2"/>
  <cols>
    <col min="1" max="16384" width="9.140625" style="2"/>
  </cols>
  <sheetData>
    <row r="1" spans="1:16" x14ac:dyDescent="0.2">
      <c r="A1" s="2">
        <v>3</v>
      </c>
      <c r="B1" s="2">
        <v>4</v>
      </c>
      <c r="C1" s="2">
        <v>3</v>
      </c>
      <c r="D1" s="2">
        <v>4</v>
      </c>
      <c r="E1" s="2">
        <v>5</v>
      </c>
      <c r="F1" s="2">
        <v>3</v>
      </c>
      <c r="G1" s="2">
        <v>4</v>
      </c>
      <c r="H1" s="2">
        <v>2</v>
      </c>
      <c r="I1" s="2">
        <v>5</v>
      </c>
      <c r="J1" s="2">
        <v>4</v>
      </c>
    </row>
    <row r="2" spans="1:16" x14ac:dyDescent="0.2">
      <c r="A2" s="2">
        <v>4</v>
      </c>
      <c r="B2" s="2">
        <v>5</v>
      </c>
      <c r="C2" s="2">
        <v>4</v>
      </c>
      <c r="D2" s="2">
        <v>5</v>
      </c>
      <c r="E2" s="2">
        <v>6</v>
      </c>
      <c r="F2" s="2">
        <v>3</v>
      </c>
      <c r="G2" s="2">
        <v>2</v>
      </c>
      <c r="H2" s="2">
        <v>3</v>
      </c>
      <c r="I2" s="2">
        <v>2</v>
      </c>
      <c r="J2" s="2">
        <v>2</v>
      </c>
    </row>
    <row r="3" spans="1:16" x14ac:dyDescent="0.2">
      <c r="A3" s="2">
        <v>3</v>
      </c>
      <c r="B3" s="2">
        <v>3</v>
      </c>
      <c r="C3" s="2">
        <v>3</v>
      </c>
      <c r="D3" s="2">
        <v>3</v>
      </c>
      <c r="E3" s="2">
        <v>3</v>
      </c>
      <c r="F3" s="2">
        <v>3</v>
      </c>
      <c r="G3" s="2">
        <v>4</v>
      </c>
      <c r="H3" s="2">
        <v>4</v>
      </c>
      <c r="I3" s="2">
        <v>4</v>
      </c>
      <c r="J3" s="2">
        <v>5</v>
      </c>
      <c r="O3" s="2" t="s">
        <v>44</v>
      </c>
    </row>
    <row r="4" spans="1:16" x14ac:dyDescent="0.2">
      <c r="A4" s="2">
        <v>4</v>
      </c>
      <c r="B4" s="2">
        <v>3</v>
      </c>
      <c r="C4" s="2">
        <v>3</v>
      </c>
      <c r="D4" s="2">
        <v>3</v>
      </c>
      <c r="E4" s="2">
        <v>4</v>
      </c>
      <c r="F4" s="2">
        <v>3</v>
      </c>
      <c r="G4" s="2">
        <v>3</v>
      </c>
      <c r="H4" s="2">
        <v>4</v>
      </c>
      <c r="I4" s="2">
        <v>4</v>
      </c>
      <c r="J4" s="2">
        <v>3</v>
      </c>
      <c r="O4" s="2">
        <v>1</v>
      </c>
      <c r="P4" s="2" t="s">
        <v>50</v>
      </c>
    </row>
    <row r="5" spans="1:16" x14ac:dyDescent="0.2">
      <c r="A5" s="2">
        <v>3</v>
      </c>
      <c r="B5" s="2">
        <v>4</v>
      </c>
      <c r="C5" s="2">
        <v>5</v>
      </c>
      <c r="D5" s="2">
        <v>6</v>
      </c>
      <c r="E5" s="2">
        <v>6</v>
      </c>
      <c r="F5" s="2">
        <v>6</v>
      </c>
      <c r="G5" s="2">
        <v>6</v>
      </c>
      <c r="H5" s="2">
        <v>7</v>
      </c>
      <c r="I5" s="2">
        <v>6</v>
      </c>
      <c r="J5" s="2">
        <v>6</v>
      </c>
      <c r="O5" s="2">
        <v>2</v>
      </c>
      <c r="P5" s="2" t="s">
        <v>51</v>
      </c>
    </row>
    <row r="6" spans="1:16" x14ac:dyDescent="0.2">
      <c r="A6" s="2">
        <v>4</v>
      </c>
      <c r="B6" s="2">
        <v>3</v>
      </c>
      <c r="C6" s="2">
        <v>4</v>
      </c>
      <c r="D6" s="2">
        <v>5</v>
      </c>
      <c r="E6" s="2">
        <v>4</v>
      </c>
      <c r="F6" s="2">
        <v>4</v>
      </c>
      <c r="G6" s="2">
        <v>3</v>
      </c>
      <c r="H6" s="2">
        <v>4</v>
      </c>
      <c r="I6" s="2">
        <v>4</v>
      </c>
      <c r="J6" s="2">
        <v>5</v>
      </c>
      <c r="O6" s="2">
        <v>3</v>
      </c>
      <c r="P6" s="2" t="s">
        <v>52</v>
      </c>
    </row>
    <row r="7" spans="1:16" x14ac:dyDescent="0.2">
      <c r="A7" s="2">
        <v>5</v>
      </c>
      <c r="B7" s="2">
        <v>5</v>
      </c>
      <c r="C7" s="2">
        <v>5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O7" s="2">
        <v>4</v>
      </c>
      <c r="P7" s="2" t="s">
        <v>53</v>
      </c>
    </row>
    <row r="8" spans="1:16" x14ac:dyDescent="0.2">
      <c r="A8" s="2">
        <v>2</v>
      </c>
      <c r="B8" s="2">
        <v>2</v>
      </c>
      <c r="C8" s="2">
        <v>3</v>
      </c>
      <c r="D8" s="2">
        <v>2</v>
      </c>
      <c r="E8" s="2">
        <v>2</v>
      </c>
      <c r="F8" s="2">
        <v>3</v>
      </c>
      <c r="G8" s="2">
        <v>3</v>
      </c>
      <c r="H8" s="2">
        <v>4</v>
      </c>
      <c r="I8" s="2">
        <v>3</v>
      </c>
      <c r="J8" s="2">
        <v>4</v>
      </c>
    </row>
    <row r="9" spans="1:16" x14ac:dyDescent="0.2">
      <c r="A9" s="2">
        <v>3</v>
      </c>
      <c r="B9" s="2">
        <v>3</v>
      </c>
      <c r="C9" s="2">
        <v>4</v>
      </c>
      <c r="D9" s="2">
        <v>5</v>
      </c>
      <c r="E9" s="2">
        <v>4</v>
      </c>
      <c r="F9" s="2">
        <v>5</v>
      </c>
      <c r="G9" s="2">
        <v>3</v>
      </c>
      <c r="H9" s="2">
        <v>3</v>
      </c>
      <c r="I9" s="2">
        <v>3</v>
      </c>
      <c r="J9" s="2">
        <v>2</v>
      </c>
    </row>
    <row r="10" spans="1:16" x14ac:dyDescent="0.2">
      <c r="A10" s="2">
        <v>2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3</v>
      </c>
      <c r="H10" s="2">
        <v>4</v>
      </c>
      <c r="I10" s="2">
        <v>5</v>
      </c>
      <c r="J10" s="2">
        <v>3</v>
      </c>
    </row>
    <row r="11" spans="1:16" x14ac:dyDescent="0.2">
      <c r="A11" s="2">
        <v>5</v>
      </c>
      <c r="B11" s="2">
        <v>5</v>
      </c>
      <c r="C11" s="2">
        <v>5</v>
      </c>
      <c r="D11" s="2">
        <v>5</v>
      </c>
      <c r="E11" s="2">
        <v>4</v>
      </c>
      <c r="F11" s="2">
        <v>3</v>
      </c>
      <c r="G11" s="2">
        <v>4</v>
      </c>
      <c r="H11" s="2">
        <v>5</v>
      </c>
      <c r="I11" s="2">
        <v>5</v>
      </c>
      <c r="J11" s="2">
        <v>5</v>
      </c>
    </row>
    <row r="12" spans="1:16" x14ac:dyDescent="0.2">
      <c r="A12" s="2">
        <v>4</v>
      </c>
      <c r="B12" s="2">
        <v>6</v>
      </c>
      <c r="C12" s="2">
        <v>3</v>
      </c>
      <c r="D12" s="2">
        <v>4</v>
      </c>
      <c r="E12" s="2">
        <v>5</v>
      </c>
      <c r="F12" s="2">
        <v>5</v>
      </c>
      <c r="G12" s="2">
        <v>5</v>
      </c>
      <c r="H12" s="2">
        <v>6</v>
      </c>
      <c r="I12" s="2">
        <v>5</v>
      </c>
      <c r="J12" s="2">
        <v>5</v>
      </c>
    </row>
    <row r="13" spans="1:16" x14ac:dyDescent="0.2">
      <c r="A13" s="2">
        <v>6</v>
      </c>
      <c r="B13" s="2">
        <v>3</v>
      </c>
      <c r="C13" s="2">
        <v>5</v>
      </c>
      <c r="D13" s="2">
        <v>6</v>
      </c>
      <c r="E13" s="2">
        <v>7</v>
      </c>
      <c r="F13" s="2">
        <v>4</v>
      </c>
      <c r="G13" s="2">
        <v>5</v>
      </c>
      <c r="H13" s="2">
        <v>5</v>
      </c>
      <c r="I13" s="2">
        <v>5</v>
      </c>
      <c r="J13" s="2">
        <v>6</v>
      </c>
    </row>
    <row r="14" spans="1:16" x14ac:dyDescent="0.2">
      <c r="A14" s="2">
        <v>3</v>
      </c>
      <c r="B14" s="2">
        <v>4</v>
      </c>
      <c r="C14" s="2">
        <v>5</v>
      </c>
      <c r="D14" s="2">
        <v>4</v>
      </c>
      <c r="E14" s="2">
        <v>5</v>
      </c>
      <c r="F14" s="2">
        <v>5</v>
      </c>
      <c r="G14" s="2">
        <v>5</v>
      </c>
      <c r="H14" s="2">
        <v>5</v>
      </c>
      <c r="I14" s="2">
        <v>5</v>
      </c>
      <c r="J14" s="2">
        <v>4</v>
      </c>
    </row>
    <row r="15" spans="1:16" x14ac:dyDescent="0.2">
      <c r="A15" s="2">
        <v>4</v>
      </c>
      <c r="B15" s="2">
        <v>5</v>
      </c>
      <c r="C15" s="2">
        <v>5</v>
      </c>
      <c r="D15" s="2">
        <v>5</v>
      </c>
      <c r="E15" s="2">
        <v>6</v>
      </c>
      <c r="F15" s="2">
        <v>6</v>
      </c>
      <c r="G15" s="2">
        <v>6</v>
      </c>
      <c r="H15" s="2">
        <v>7</v>
      </c>
      <c r="I15" s="2">
        <v>7</v>
      </c>
      <c r="J15" s="2">
        <v>6</v>
      </c>
    </row>
    <row r="16" spans="1:16" x14ac:dyDescent="0.2">
      <c r="A16" s="2">
        <v>5</v>
      </c>
      <c r="B16" s="2">
        <v>4</v>
      </c>
      <c r="C16" s="2">
        <v>5</v>
      </c>
      <c r="D16" s="2">
        <v>4</v>
      </c>
      <c r="E16" s="2">
        <v>5</v>
      </c>
      <c r="F16" s="2">
        <v>5</v>
      </c>
      <c r="G16" s="2">
        <v>5</v>
      </c>
      <c r="H16" s="2">
        <v>5</v>
      </c>
      <c r="I16" s="2">
        <v>5</v>
      </c>
      <c r="J16" s="2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O9" sqref="O9"/>
    </sheetView>
  </sheetViews>
  <sheetFormatPr defaultRowHeight="12.75" x14ac:dyDescent="0.2"/>
  <cols>
    <col min="1" max="1" width="11.7109375" style="2" customWidth="1"/>
    <col min="2" max="2" width="12" style="2" bestFit="1" customWidth="1"/>
    <col min="3" max="16384" width="9.140625" style="2"/>
  </cols>
  <sheetData>
    <row r="1" spans="1:15" x14ac:dyDescent="0.2">
      <c r="B1" s="2" t="s">
        <v>31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  <c r="K1" s="2" t="s">
        <v>42</v>
      </c>
      <c r="L1" s="2" t="s">
        <v>43</v>
      </c>
    </row>
    <row r="2" spans="1:15" x14ac:dyDescent="0.2">
      <c r="B2" s="2" t="s">
        <v>32</v>
      </c>
      <c r="C2" s="3">
        <v>40546</v>
      </c>
      <c r="D2" s="3">
        <v>40547</v>
      </c>
      <c r="E2" s="3">
        <v>40548</v>
      </c>
      <c r="F2" s="3">
        <v>40549</v>
      </c>
      <c r="G2" s="3">
        <v>40550</v>
      </c>
      <c r="H2" s="3">
        <v>40553</v>
      </c>
      <c r="I2" s="3">
        <v>40554</v>
      </c>
      <c r="J2" s="3">
        <v>40555</v>
      </c>
      <c r="K2" s="3">
        <v>40556</v>
      </c>
      <c r="L2" s="3">
        <v>40557</v>
      </c>
    </row>
    <row r="3" spans="1:15" x14ac:dyDescent="0.2">
      <c r="B3" s="2" t="s">
        <v>33</v>
      </c>
      <c r="C3" s="3">
        <f>C2+1</f>
        <v>40547</v>
      </c>
      <c r="D3" s="3">
        <f t="shared" ref="D3:K3" si="0">D2+1</f>
        <v>40548</v>
      </c>
      <c r="E3" s="3">
        <f t="shared" si="0"/>
        <v>40549</v>
      </c>
      <c r="F3" s="3">
        <f t="shared" si="0"/>
        <v>40550</v>
      </c>
      <c r="G3" s="3">
        <v>40584</v>
      </c>
      <c r="H3" s="3">
        <f t="shared" si="0"/>
        <v>40554</v>
      </c>
      <c r="I3" s="3">
        <f t="shared" si="0"/>
        <v>40555</v>
      </c>
      <c r="J3" s="3">
        <f t="shared" si="0"/>
        <v>40556</v>
      </c>
      <c r="K3" s="3">
        <f t="shared" si="0"/>
        <v>40557</v>
      </c>
      <c r="L3" s="3">
        <v>40560</v>
      </c>
      <c r="N3" s="2" t="s">
        <v>44</v>
      </c>
    </row>
    <row r="4" spans="1:15" x14ac:dyDescent="0.2">
      <c r="A4" s="2" t="s">
        <v>0</v>
      </c>
      <c r="B4" s="2" t="s">
        <v>1</v>
      </c>
      <c r="C4" s="2">
        <v>3</v>
      </c>
      <c r="D4" s="2">
        <v>4</v>
      </c>
      <c r="E4" s="2">
        <v>3</v>
      </c>
      <c r="F4" s="2">
        <v>4</v>
      </c>
      <c r="G4" s="2">
        <v>5</v>
      </c>
      <c r="H4" s="2">
        <v>3</v>
      </c>
      <c r="I4" s="2">
        <v>4</v>
      </c>
      <c r="J4" s="2">
        <v>2</v>
      </c>
      <c r="K4" s="2">
        <v>5</v>
      </c>
      <c r="L4" s="2">
        <v>4</v>
      </c>
      <c r="N4" s="2">
        <v>1</v>
      </c>
      <c r="O4" s="2" t="s">
        <v>45</v>
      </c>
    </row>
    <row r="5" spans="1:15" x14ac:dyDescent="0.2">
      <c r="A5" s="2" t="s">
        <v>2</v>
      </c>
      <c r="B5" s="2" t="s">
        <v>3</v>
      </c>
      <c r="C5" s="2">
        <v>4</v>
      </c>
      <c r="D5" s="2">
        <v>5</v>
      </c>
      <c r="E5" s="2">
        <v>4</v>
      </c>
      <c r="F5" s="2">
        <v>5</v>
      </c>
      <c r="G5" s="2">
        <v>6</v>
      </c>
      <c r="H5" s="2">
        <v>3</v>
      </c>
      <c r="I5" s="2">
        <v>2</v>
      </c>
      <c r="J5" s="2">
        <v>3</v>
      </c>
      <c r="K5" s="2">
        <v>2</v>
      </c>
      <c r="L5" s="2">
        <v>2</v>
      </c>
      <c r="N5" s="2">
        <f>N4+1</f>
        <v>2</v>
      </c>
      <c r="O5" s="2" t="s">
        <v>46</v>
      </c>
    </row>
    <row r="6" spans="1:15" x14ac:dyDescent="0.2">
      <c r="A6" s="2" t="s">
        <v>4</v>
      </c>
      <c r="B6" s="2" t="s">
        <v>5</v>
      </c>
      <c r="C6" s="2">
        <v>3</v>
      </c>
      <c r="D6" s="2">
        <v>3</v>
      </c>
      <c r="E6" s="2">
        <v>3</v>
      </c>
      <c r="F6" s="2">
        <v>3</v>
      </c>
      <c r="G6" s="2">
        <v>3</v>
      </c>
      <c r="H6" s="2">
        <v>3</v>
      </c>
      <c r="I6" s="2">
        <v>4</v>
      </c>
      <c r="J6" s="2">
        <v>4</v>
      </c>
      <c r="K6" s="2">
        <v>4</v>
      </c>
      <c r="L6" s="2">
        <v>5</v>
      </c>
      <c r="N6" s="2">
        <f>N5+1</f>
        <v>3</v>
      </c>
      <c r="O6" s="2" t="s">
        <v>48</v>
      </c>
    </row>
    <row r="7" spans="1:15" x14ac:dyDescent="0.2">
      <c r="A7" s="2" t="s">
        <v>6</v>
      </c>
      <c r="B7" s="2" t="s">
        <v>7</v>
      </c>
      <c r="C7" s="2">
        <v>4</v>
      </c>
      <c r="D7" s="2">
        <v>3</v>
      </c>
      <c r="E7" s="2">
        <v>3</v>
      </c>
      <c r="F7" s="2">
        <v>3</v>
      </c>
      <c r="G7" s="2">
        <v>4</v>
      </c>
      <c r="H7" s="2">
        <v>3</v>
      </c>
      <c r="I7" s="2">
        <v>3</v>
      </c>
      <c r="J7" s="2">
        <v>4</v>
      </c>
      <c r="K7" s="2">
        <v>4</v>
      </c>
      <c r="L7" s="2">
        <v>3</v>
      </c>
      <c r="N7" s="2">
        <f t="shared" ref="N7" si="1">N6+1</f>
        <v>4</v>
      </c>
      <c r="O7" s="2" t="s">
        <v>49</v>
      </c>
    </row>
    <row r="8" spans="1:15" x14ac:dyDescent="0.2">
      <c r="A8" s="2" t="s">
        <v>8</v>
      </c>
      <c r="B8" s="2" t="s">
        <v>9</v>
      </c>
      <c r="C8" s="2">
        <v>3</v>
      </c>
      <c r="D8" s="2">
        <v>4</v>
      </c>
      <c r="E8" s="2">
        <v>5</v>
      </c>
      <c r="F8" s="2">
        <v>6</v>
      </c>
      <c r="G8" s="2">
        <v>6</v>
      </c>
      <c r="H8" s="2">
        <v>6</v>
      </c>
      <c r="I8" s="2">
        <v>6</v>
      </c>
      <c r="J8" s="2">
        <v>7</v>
      </c>
      <c r="K8" s="2">
        <v>6</v>
      </c>
      <c r="L8" s="2">
        <v>6</v>
      </c>
      <c r="N8" s="2">
        <v>5</v>
      </c>
      <c r="O8" s="2" t="s">
        <v>58</v>
      </c>
    </row>
    <row r="9" spans="1:15" x14ac:dyDescent="0.2">
      <c r="A9" s="2" t="s">
        <v>10</v>
      </c>
      <c r="B9" s="2" t="s">
        <v>11</v>
      </c>
      <c r="C9" s="2">
        <v>4</v>
      </c>
      <c r="D9" s="2">
        <v>3</v>
      </c>
      <c r="E9" s="2">
        <v>4</v>
      </c>
      <c r="F9" s="2">
        <v>5</v>
      </c>
      <c r="G9" s="2">
        <v>4</v>
      </c>
      <c r="H9" s="2">
        <v>4</v>
      </c>
      <c r="I9" s="2">
        <v>3</v>
      </c>
      <c r="J9" s="2">
        <v>4</v>
      </c>
      <c r="K9" s="2">
        <v>4</v>
      </c>
      <c r="L9" s="2">
        <v>5</v>
      </c>
    </row>
    <row r="10" spans="1:15" x14ac:dyDescent="0.2">
      <c r="A10" s="2" t="s">
        <v>12</v>
      </c>
      <c r="B10" s="2" t="s">
        <v>13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</row>
    <row r="11" spans="1:15" x14ac:dyDescent="0.2">
      <c r="A11" s="2" t="s">
        <v>14</v>
      </c>
      <c r="B11" s="2" t="s">
        <v>15</v>
      </c>
      <c r="C11" s="2">
        <v>2</v>
      </c>
      <c r="D11" s="2">
        <v>2</v>
      </c>
      <c r="E11" s="2">
        <v>3</v>
      </c>
      <c r="F11" s="2">
        <v>2</v>
      </c>
      <c r="G11" s="2">
        <v>2</v>
      </c>
      <c r="H11" s="2">
        <v>3</v>
      </c>
      <c r="I11" s="2">
        <v>3</v>
      </c>
      <c r="J11" s="2">
        <v>4</v>
      </c>
      <c r="K11" s="2">
        <v>3</v>
      </c>
      <c r="L11" s="2">
        <v>4</v>
      </c>
    </row>
    <row r="12" spans="1:15" x14ac:dyDescent="0.2">
      <c r="A12" s="2" t="s">
        <v>16</v>
      </c>
      <c r="B12" s="2" t="s">
        <v>17</v>
      </c>
      <c r="C12" s="2">
        <v>3</v>
      </c>
      <c r="D12" s="2">
        <v>3</v>
      </c>
      <c r="E12" s="2">
        <v>4</v>
      </c>
      <c r="F12" s="2">
        <v>5</v>
      </c>
      <c r="G12" s="2">
        <v>4</v>
      </c>
      <c r="H12" s="2">
        <v>5</v>
      </c>
      <c r="I12" s="2">
        <v>3</v>
      </c>
      <c r="J12" s="2">
        <v>3</v>
      </c>
      <c r="K12" s="2">
        <v>3</v>
      </c>
      <c r="L12" s="2">
        <v>2</v>
      </c>
    </row>
    <row r="13" spans="1:15" x14ac:dyDescent="0.2">
      <c r="A13" s="2" t="s">
        <v>18</v>
      </c>
      <c r="B13" s="2" t="s">
        <v>19</v>
      </c>
      <c r="C13" s="2">
        <v>2</v>
      </c>
      <c r="D13" s="2">
        <v>2</v>
      </c>
      <c r="E13" s="2">
        <v>3</v>
      </c>
      <c r="F13" s="2">
        <v>4</v>
      </c>
      <c r="G13" s="2">
        <v>5</v>
      </c>
      <c r="H13" s="2">
        <v>6</v>
      </c>
      <c r="I13" s="2">
        <v>3</v>
      </c>
      <c r="J13" s="2">
        <v>4</v>
      </c>
      <c r="K13" s="2">
        <v>5</v>
      </c>
      <c r="L13" s="2">
        <v>3</v>
      </c>
    </row>
    <row r="14" spans="1:15" x14ac:dyDescent="0.2">
      <c r="A14" s="2" t="s">
        <v>20</v>
      </c>
      <c r="B14" s="2" t="s">
        <v>21</v>
      </c>
      <c r="C14" s="2">
        <v>5</v>
      </c>
      <c r="D14" s="2">
        <v>5</v>
      </c>
      <c r="E14" s="2">
        <v>5</v>
      </c>
      <c r="F14" s="2">
        <v>5</v>
      </c>
      <c r="G14" s="2">
        <v>4</v>
      </c>
      <c r="H14" s="2">
        <v>3</v>
      </c>
      <c r="I14" s="2">
        <v>4</v>
      </c>
      <c r="J14" s="2">
        <v>5</v>
      </c>
      <c r="K14" s="2">
        <v>5</v>
      </c>
      <c r="L14" s="2">
        <v>5</v>
      </c>
    </row>
    <row r="15" spans="1:15" x14ac:dyDescent="0.2">
      <c r="A15" s="2" t="s">
        <v>22</v>
      </c>
      <c r="B15" s="2" t="s">
        <v>23</v>
      </c>
      <c r="C15" s="2">
        <v>4</v>
      </c>
      <c r="D15" s="2">
        <v>6</v>
      </c>
      <c r="E15" s="2">
        <v>3</v>
      </c>
      <c r="F15" s="2">
        <v>4</v>
      </c>
      <c r="G15" s="2">
        <v>5</v>
      </c>
      <c r="H15" s="2">
        <v>5</v>
      </c>
      <c r="I15" s="2">
        <v>5</v>
      </c>
      <c r="J15" s="2">
        <v>6</v>
      </c>
      <c r="K15" s="2">
        <v>5</v>
      </c>
      <c r="L15" s="2">
        <v>5</v>
      </c>
    </row>
    <row r="16" spans="1:15" x14ac:dyDescent="0.2">
      <c r="A16" s="2" t="s">
        <v>24</v>
      </c>
      <c r="B16" s="2" t="s">
        <v>25</v>
      </c>
      <c r="C16" s="2">
        <v>6</v>
      </c>
      <c r="D16" s="2">
        <v>3</v>
      </c>
      <c r="E16" s="2">
        <v>5</v>
      </c>
      <c r="F16" s="2">
        <v>6</v>
      </c>
      <c r="G16" s="2">
        <v>7</v>
      </c>
      <c r="H16" s="2">
        <v>4</v>
      </c>
      <c r="I16" s="2">
        <v>5</v>
      </c>
      <c r="J16" s="2">
        <v>5</v>
      </c>
      <c r="K16" s="2">
        <v>5</v>
      </c>
      <c r="L16" s="2">
        <v>6</v>
      </c>
    </row>
    <row r="17" spans="1:12" x14ac:dyDescent="0.2">
      <c r="A17" s="2" t="s">
        <v>26</v>
      </c>
      <c r="B17" s="2" t="s">
        <v>25</v>
      </c>
      <c r="C17" s="2">
        <v>3</v>
      </c>
      <c r="D17" s="2">
        <v>4</v>
      </c>
      <c r="E17" s="2">
        <v>5</v>
      </c>
      <c r="F17" s="2">
        <v>4</v>
      </c>
      <c r="G17" s="2">
        <v>5</v>
      </c>
      <c r="H17" s="2">
        <v>5</v>
      </c>
      <c r="I17" s="2">
        <v>5</v>
      </c>
      <c r="J17" s="2">
        <v>5</v>
      </c>
      <c r="K17" s="2">
        <v>5</v>
      </c>
      <c r="L17" s="2">
        <v>4</v>
      </c>
    </row>
    <row r="18" spans="1:12" x14ac:dyDescent="0.2">
      <c r="A18" s="2" t="s">
        <v>28</v>
      </c>
      <c r="B18" s="2" t="s">
        <v>27</v>
      </c>
      <c r="C18" s="2">
        <v>4</v>
      </c>
      <c r="D18" s="2">
        <v>5</v>
      </c>
      <c r="E18" s="2">
        <v>5</v>
      </c>
      <c r="F18" s="2">
        <v>5</v>
      </c>
      <c r="G18" s="2">
        <v>6</v>
      </c>
      <c r="H18" s="2">
        <v>6</v>
      </c>
      <c r="I18" s="2">
        <v>6</v>
      </c>
      <c r="J18" s="2">
        <v>7</v>
      </c>
      <c r="K18" s="2">
        <v>7</v>
      </c>
      <c r="L18" s="2">
        <v>6</v>
      </c>
    </row>
    <row r="19" spans="1:12" x14ac:dyDescent="0.2">
      <c r="A19" s="2" t="s">
        <v>29</v>
      </c>
      <c r="B19" s="2" t="s">
        <v>30</v>
      </c>
      <c r="C19" s="2">
        <v>5</v>
      </c>
      <c r="D19" s="2">
        <v>4</v>
      </c>
      <c r="E19" s="2">
        <v>5</v>
      </c>
      <c r="F19" s="2">
        <v>4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N9" sqref="N9"/>
    </sheetView>
  </sheetViews>
  <sheetFormatPr defaultRowHeight="12.75" x14ac:dyDescent="0.2"/>
  <cols>
    <col min="1" max="1" width="8.85546875" style="2" customWidth="1"/>
    <col min="2" max="2" width="11.5703125" style="2" customWidth="1"/>
    <col min="3" max="16384" width="9.140625" style="2"/>
  </cols>
  <sheetData>
    <row r="1" spans="1:15" ht="66" x14ac:dyDescent="0.2">
      <c r="A1" s="6"/>
      <c r="B1" s="10" t="s">
        <v>31</v>
      </c>
      <c r="C1" s="14" t="s">
        <v>34</v>
      </c>
      <c r="D1" s="19" t="s">
        <v>35</v>
      </c>
      <c r="E1" s="14" t="s">
        <v>36</v>
      </c>
      <c r="F1" s="19" t="s">
        <v>37</v>
      </c>
      <c r="G1" s="14" t="s">
        <v>38</v>
      </c>
      <c r="H1" s="19" t="s">
        <v>39</v>
      </c>
      <c r="I1" s="29" t="s">
        <v>40</v>
      </c>
      <c r="J1" s="24" t="s">
        <v>41</v>
      </c>
      <c r="K1" s="14" t="s">
        <v>42</v>
      </c>
      <c r="L1" s="19" t="s">
        <v>43</v>
      </c>
      <c r="N1" s="2" t="s">
        <v>44</v>
      </c>
    </row>
    <row r="2" spans="1:15" x14ac:dyDescent="0.2">
      <c r="A2" s="6"/>
      <c r="B2" s="10" t="s">
        <v>32</v>
      </c>
      <c r="C2" s="15">
        <v>40546</v>
      </c>
      <c r="D2" s="20">
        <v>40547</v>
      </c>
      <c r="E2" s="15">
        <v>40548</v>
      </c>
      <c r="F2" s="20">
        <v>40549</v>
      </c>
      <c r="G2" s="15">
        <v>40550</v>
      </c>
      <c r="H2" s="20">
        <v>40553</v>
      </c>
      <c r="I2" s="30">
        <v>40554</v>
      </c>
      <c r="J2" s="25">
        <v>40555</v>
      </c>
      <c r="K2" s="15">
        <v>40556</v>
      </c>
      <c r="L2" s="20">
        <v>40557</v>
      </c>
      <c r="N2" s="2">
        <v>1</v>
      </c>
      <c r="O2" s="2" t="s">
        <v>59</v>
      </c>
    </row>
    <row r="3" spans="1:15" x14ac:dyDescent="0.2">
      <c r="A3" s="6"/>
      <c r="B3" s="10" t="s">
        <v>33</v>
      </c>
      <c r="C3" s="15">
        <f>C2+1</f>
        <v>40547</v>
      </c>
      <c r="D3" s="20">
        <f t="shared" ref="D3:K3" si="0">D2+1</f>
        <v>40548</v>
      </c>
      <c r="E3" s="15">
        <f t="shared" si="0"/>
        <v>40549</v>
      </c>
      <c r="F3" s="20">
        <f t="shared" si="0"/>
        <v>40550</v>
      </c>
      <c r="G3" s="15">
        <v>40584</v>
      </c>
      <c r="H3" s="20">
        <f t="shared" si="0"/>
        <v>40554</v>
      </c>
      <c r="I3" s="30">
        <f t="shared" si="0"/>
        <v>40555</v>
      </c>
      <c r="J3" s="25">
        <f t="shared" si="0"/>
        <v>40556</v>
      </c>
      <c r="K3" s="15">
        <f t="shared" si="0"/>
        <v>40557</v>
      </c>
      <c r="L3" s="20">
        <v>40560</v>
      </c>
      <c r="N3" s="2">
        <f>N2+1</f>
        <v>2</v>
      </c>
      <c r="O3" s="2" t="s">
        <v>57</v>
      </c>
    </row>
    <row r="4" spans="1:15" x14ac:dyDescent="0.2">
      <c r="A4" s="6"/>
      <c r="B4" s="10" t="s">
        <v>47</v>
      </c>
      <c r="C4" s="16">
        <v>4</v>
      </c>
      <c r="D4" s="21">
        <v>8</v>
      </c>
      <c r="E4" s="16">
        <v>4</v>
      </c>
      <c r="F4" s="21">
        <v>8</v>
      </c>
      <c r="G4" s="16">
        <v>4</v>
      </c>
      <c r="H4" s="21">
        <v>8</v>
      </c>
      <c r="I4" s="31">
        <v>10</v>
      </c>
      <c r="J4" s="26">
        <v>2</v>
      </c>
      <c r="K4" s="16">
        <v>4</v>
      </c>
      <c r="L4" s="21">
        <v>8</v>
      </c>
      <c r="N4" s="2">
        <v>3</v>
      </c>
      <c r="O4" s="2" t="s">
        <v>60</v>
      </c>
    </row>
    <row r="5" spans="1:15" x14ac:dyDescent="0.2">
      <c r="A5" s="10" t="s">
        <v>54</v>
      </c>
      <c r="B5" s="10" t="s">
        <v>55</v>
      </c>
      <c r="C5" s="17" t="s">
        <v>56</v>
      </c>
      <c r="D5" s="22" t="s">
        <v>56</v>
      </c>
      <c r="E5" s="17" t="s">
        <v>56</v>
      </c>
      <c r="F5" s="22" t="s">
        <v>56</v>
      </c>
      <c r="G5" s="17" t="s">
        <v>56</v>
      </c>
      <c r="H5" s="22" t="s">
        <v>56</v>
      </c>
      <c r="I5" s="32" t="s">
        <v>56</v>
      </c>
      <c r="J5" s="27" t="s">
        <v>56</v>
      </c>
      <c r="K5" s="17" t="s">
        <v>56</v>
      </c>
      <c r="L5" s="22" t="s">
        <v>56</v>
      </c>
    </row>
    <row r="6" spans="1:15" x14ac:dyDescent="0.2">
      <c r="A6" s="8" t="s">
        <v>0</v>
      </c>
      <c r="B6" s="9" t="s">
        <v>1</v>
      </c>
      <c r="C6" s="18">
        <v>3</v>
      </c>
      <c r="D6" s="23">
        <v>4</v>
      </c>
      <c r="E6" s="18">
        <v>3</v>
      </c>
      <c r="F6" s="23">
        <v>4</v>
      </c>
      <c r="G6" s="18">
        <v>5</v>
      </c>
      <c r="H6" s="23">
        <v>3</v>
      </c>
      <c r="I6" s="33">
        <v>4</v>
      </c>
      <c r="J6" s="28">
        <v>2</v>
      </c>
      <c r="K6" s="18">
        <v>5</v>
      </c>
      <c r="L6" s="23">
        <v>4</v>
      </c>
    </row>
    <row r="7" spans="1:15" x14ac:dyDescent="0.2">
      <c r="A7" s="6" t="s">
        <v>2</v>
      </c>
      <c r="B7" s="7" t="s">
        <v>3</v>
      </c>
      <c r="C7" s="18">
        <v>4</v>
      </c>
      <c r="D7" s="23">
        <v>5</v>
      </c>
      <c r="E7" s="18">
        <v>4</v>
      </c>
      <c r="F7" s="23">
        <v>5</v>
      </c>
      <c r="G7" s="18">
        <v>6</v>
      </c>
      <c r="H7" s="23">
        <v>3</v>
      </c>
      <c r="I7" s="33">
        <v>2</v>
      </c>
      <c r="J7" s="28">
        <v>3</v>
      </c>
      <c r="K7" s="18">
        <v>2</v>
      </c>
      <c r="L7" s="23">
        <v>2</v>
      </c>
    </row>
    <row r="8" spans="1:15" x14ac:dyDescent="0.2">
      <c r="A8" s="6" t="s">
        <v>4</v>
      </c>
      <c r="B8" s="7" t="s">
        <v>5</v>
      </c>
      <c r="C8" s="18">
        <v>3</v>
      </c>
      <c r="D8" s="23">
        <v>3</v>
      </c>
      <c r="E8" s="18">
        <v>3</v>
      </c>
      <c r="F8" s="23">
        <v>3</v>
      </c>
      <c r="G8" s="18">
        <v>3</v>
      </c>
      <c r="H8" s="23">
        <v>3</v>
      </c>
      <c r="I8" s="33">
        <v>4</v>
      </c>
      <c r="J8" s="28">
        <v>4</v>
      </c>
      <c r="K8" s="18">
        <v>4</v>
      </c>
      <c r="L8" s="23">
        <v>5</v>
      </c>
    </row>
    <row r="9" spans="1:15" x14ac:dyDescent="0.2">
      <c r="A9" s="6" t="s">
        <v>6</v>
      </c>
      <c r="B9" s="7" t="s">
        <v>7</v>
      </c>
      <c r="C9" s="18">
        <v>4</v>
      </c>
      <c r="D9" s="23">
        <v>3</v>
      </c>
      <c r="E9" s="18">
        <v>3</v>
      </c>
      <c r="F9" s="23">
        <v>3</v>
      </c>
      <c r="G9" s="18">
        <v>4</v>
      </c>
      <c r="H9" s="23">
        <v>3</v>
      </c>
      <c r="I9" s="33">
        <v>3</v>
      </c>
      <c r="J9" s="28">
        <v>4</v>
      </c>
      <c r="K9" s="18">
        <v>4</v>
      </c>
      <c r="L9" s="23">
        <v>3</v>
      </c>
    </row>
    <row r="10" spans="1:15" x14ac:dyDescent="0.2">
      <c r="A10" s="6" t="s">
        <v>8</v>
      </c>
      <c r="B10" s="7" t="s">
        <v>9</v>
      </c>
      <c r="C10" s="18">
        <v>3</v>
      </c>
      <c r="D10" s="23">
        <v>4</v>
      </c>
      <c r="E10" s="18">
        <v>5</v>
      </c>
      <c r="F10" s="23">
        <v>6</v>
      </c>
      <c r="G10" s="18">
        <v>6</v>
      </c>
      <c r="H10" s="23">
        <v>6</v>
      </c>
      <c r="I10" s="33">
        <v>6</v>
      </c>
      <c r="J10" s="28">
        <v>7</v>
      </c>
      <c r="K10" s="18">
        <v>6</v>
      </c>
      <c r="L10" s="23">
        <v>6</v>
      </c>
    </row>
    <row r="11" spans="1:15" x14ac:dyDescent="0.2">
      <c r="A11" s="6" t="s">
        <v>10</v>
      </c>
      <c r="B11" s="7" t="s">
        <v>11</v>
      </c>
      <c r="C11" s="18">
        <v>4</v>
      </c>
      <c r="D11" s="23">
        <v>3</v>
      </c>
      <c r="E11" s="18">
        <v>4</v>
      </c>
      <c r="F11" s="23">
        <v>5</v>
      </c>
      <c r="G11" s="18">
        <v>4</v>
      </c>
      <c r="H11" s="23">
        <v>4</v>
      </c>
      <c r="I11" s="33">
        <v>3</v>
      </c>
      <c r="J11" s="28">
        <v>4</v>
      </c>
      <c r="K11" s="18">
        <v>4</v>
      </c>
      <c r="L11" s="23">
        <v>5</v>
      </c>
    </row>
    <row r="12" spans="1:15" x14ac:dyDescent="0.2">
      <c r="A12" s="6" t="s">
        <v>12</v>
      </c>
      <c r="B12" s="7" t="s">
        <v>13</v>
      </c>
      <c r="C12" s="18">
        <v>5</v>
      </c>
      <c r="D12" s="23">
        <v>5</v>
      </c>
      <c r="E12" s="18">
        <v>5</v>
      </c>
      <c r="F12" s="23">
        <v>5</v>
      </c>
      <c r="G12" s="18">
        <v>5</v>
      </c>
      <c r="H12" s="23">
        <v>5</v>
      </c>
      <c r="I12" s="33">
        <v>5</v>
      </c>
      <c r="J12" s="28">
        <v>5</v>
      </c>
      <c r="K12" s="18">
        <v>5</v>
      </c>
      <c r="L12" s="23">
        <v>5</v>
      </c>
    </row>
    <row r="13" spans="1:15" x14ac:dyDescent="0.2">
      <c r="A13" s="6" t="s">
        <v>14</v>
      </c>
      <c r="B13" s="7" t="s">
        <v>15</v>
      </c>
      <c r="C13" s="18">
        <v>2</v>
      </c>
      <c r="D13" s="23">
        <v>2</v>
      </c>
      <c r="E13" s="18">
        <v>3</v>
      </c>
      <c r="F13" s="23">
        <v>2</v>
      </c>
      <c r="G13" s="18">
        <v>2</v>
      </c>
      <c r="H13" s="23">
        <v>3</v>
      </c>
      <c r="I13" s="33">
        <v>3</v>
      </c>
      <c r="J13" s="28">
        <v>4</v>
      </c>
      <c r="K13" s="18">
        <v>3</v>
      </c>
      <c r="L13" s="23">
        <v>4</v>
      </c>
    </row>
    <row r="14" spans="1:15" x14ac:dyDescent="0.2">
      <c r="A14" s="6" t="s">
        <v>16</v>
      </c>
      <c r="B14" s="7" t="s">
        <v>17</v>
      </c>
      <c r="C14" s="18">
        <v>3</v>
      </c>
      <c r="D14" s="23">
        <v>3</v>
      </c>
      <c r="E14" s="18">
        <v>4</v>
      </c>
      <c r="F14" s="23">
        <v>5</v>
      </c>
      <c r="G14" s="18">
        <v>4</v>
      </c>
      <c r="H14" s="23">
        <v>5</v>
      </c>
      <c r="I14" s="33">
        <v>3</v>
      </c>
      <c r="J14" s="28">
        <v>3</v>
      </c>
      <c r="K14" s="18">
        <v>3</v>
      </c>
      <c r="L14" s="23">
        <v>2</v>
      </c>
    </row>
    <row r="15" spans="1:15" x14ac:dyDescent="0.2">
      <c r="A15" s="6" t="s">
        <v>18</v>
      </c>
      <c r="B15" s="7" t="s">
        <v>19</v>
      </c>
      <c r="C15" s="18">
        <v>2</v>
      </c>
      <c r="D15" s="23">
        <v>2</v>
      </c>
      <c r="E15" s="18">
        <v>3</v>
      </c>
      <c r="F15" s="23">
        <v>4</v>
      </c>
      <c r="G15" s="18">
        <v>5</v>
      </c>
      <c r="H15" s="23">
        <v>6</v>
      </c>
      <c r="I15" s="33">
        <v>3</v>
      </c>
      <c r="J15" s="28">
        <v>4</v>
      </c>
      <c r="K15" s="18">
        <v>5</v>
      </c>
      <c r="L15" s="23">
        <v>3</v>
      </c>
    </row>
    <row r="16" spans="1:15" x14ac:dyDescent="0.2">
      <c r="A16" s="6" t="s">
        <v>20</v>
      </c>
      <c r="B16" s="7" t="s">
        <v>21</v>
      </c>
      <c r="C16" s="18">
        <v>5</v>
      </c>
      <c r="D16" s="23">
        <v>5</v>
      </c>
      <c r="E16" s="18">
        <v>5</v>
      </c>
      <c r="F16" s="23">
        <v>5</v>
      </c>
      <c r="G16" s="18">
        <v>4</v>
      </c>
      <c r="H16" s="23">
        <v>3</v>
      </c>
      <c r="I16" s="33">
        <v>4</v>
      </c>
      <c r="J16" s="28">
        <v>5</v>
      </c>
      <c r="K16" s="18">
        <v>5</v>
      </c>
      <c r="L16" s="23">
        <v>5</v>
      </c>
    </row>
    <row r="17" spans="1:12" x14ac:dyDescent="0.2">
      <c r="A17" s="6" t="s">
        <v>22</v>
      </c>
      <c r="B17" s="7" t="s">
        <v>23</v>
      </c>
      <c r="C17" s="18">
        <v>4</v>
      </c>
      <c r="D17" s="23">
        <v>6</v>
      </c>
      <c r="E17" s="18">
        <v>3</v>
      </c>
      <c r="F17" s="23">
        <v>4</v>
      </c>
      <c r="G17" s="18">
        <v>5</v>
      </c>
      <c r="H17" s="23">
        <v>5</v>
      </c>
      <c r="I17" s="33">
        <v>5</v>
      </c>
      <c r="J17" s="28">
        <v>6</v>
      </c>
      <c r="K17" s="18">
        <v>5</v>
      </c>
      <c r="L17" s="23">
        <v>5</v>
      </c>
    </row>
    <row r="18" spans="1:12" x14ac:dyDescent="0.2">
      <c r="A18" s="6" t="s">
        <v>24</v>
      </c>
      <c r="B18" s="7" t="s">
        <v>25</v>
      </c>
      <c r="C18" s="18">
        <v>6</v>
      </c>
      <c r="D18" s="23">
        <v>3</v>
      </c>
      <c r="E18" s="18">
        <v>5</v>
      </c>
      <c r="F18" s="23">
        <v>6</v>
      </c>
      <c r="G18" s="18">
        <v>7</v>
      </c>
      <c r="H18" s="23">
        <v>4</v>
      </c>
      <c r="I18" s="33">
        <v>5</v>
      </c>
      <c r="J18" s="28">
        <v>5</v>
      </c>
      <c r="K18" s="18">
        <v>5</v>
      </c>
      <c r="L18" s="23">
        <v>6</v>
      </c>
    </row>
    <row r="19" spans="1:12" x14ac:dyDescent="0.2">
      <c r="A19" s="6" t="s">
        <v>26</v>
      </c>
      <c r="B19" s="7" t="s">
        <v>25</v>
      </c>
      <c r="C19" s="18">
        <v>3</v>
      </c>
      <c r="D19" s="23">
        <v>4</v>
      </c>
      <c r="E19" s="18">
        <v>5</v>
      </c>
      <c r="F19" s="23">
        <v>4</v>
      </c>
      <c r="G19" s="18">
        <v>5</v>
      </c>
      <c r="H19" s="23">
        <v>5</v>
      </c>
      <c r="I19" s="33">
        <v>5</v>
      </c>
      <c r="J19" s="28">
        <v>5</v>
      </c>
      <c r="K19" s="18">
        <v>5</v>
      </c>
      <c r="L19" s="23">
        <v>4</v>
      </c>
    </row>
    <row r="20" spans="1:12" x14ac:dyDescent="0.2">
      <c r="A20" s="6" t="s">
        <v>28</v>
      </c>
      <c r="B20" s="7" t="s">
        <v>27</v>
      </c>
      <c r="C20" s="18">
        <v>4</v>
      </c>
      <c r="D20" s="23">
        <v>5</v>
      </c>
      <c r="E20" s="18">
        <v>5</v>
      </c>
      <c r="F20" s="23">
        <v>5</v>
      </c>
      <c r="G20" s="18">
        <v>6</v>
      </c>
      <c r="H20" s="23">
        <v>6</v>
      </c>
      <c r="I20" s="33">
        <v>6</v>
      </c>
      <c r="J20" s="28">
        <v>7</v>
      </c>
      <c r="K20" s="18">
        <v>7</v>
      </c>
      <c r="L20" s="23">
        <v>6</v>
      </c>
    </row>
    <row r="21" spans="1:12" x14ac:dyDescent="0.2">
      <c r="A21" s="6" t="s">
        <v>29</v>
      </c>
      <c r="B21" s="7" t="s">
        <v>30</v>
      </c>
      <c r="C21" s="18">
        <v>5</v>
      </c>
      <c r="D21" s="23">
        <v>4</v>
      </c>
      <c r="E21" s="18">
        <v>5</v>
      </c>
      <c r="F21" s="23">
        <v>4</v>
      </c>
      <c r="G21" s="18">
        <v>5</v>
      </c>
      <c r="H21" s="23">
        <v>5</v>
      </c>
      <c r="I21" s="33">
        <v>5</v>
      </c>
      <c r="J21" s="28">
        <v>5</v>
      </c>
      <c r="K21" s="18">
        <v>5</v>
      </c>
      <c r="L21" s="23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M7" sqref="M7"/>
    </sheetView>
  </sheetViews>
  <sheetFormatPr defaultRowHeight="15" x14ac:dyDescent="0.25"/>
  <cols>
    <col min="2" max="2" width="12.42578125" customWidth="1"/>
  </cols>
  <sheetData>
    <row r="1" spans="1:15" ht="63.75" x14ac:dyDescent="0.25">
      <c r="A1" s="6"/>
      <c r="B1" s="10" t="s">
        <v>31</v>
      </c>
      <c r="C1" s="24" t="s">
        <v>41</v>
      </c>
      <c r="D1" s="14" t="s">
        <v>34</v>
      </c>
      <c r="E1" s="14" t="s">
        <v>36</v>
      </c>
      <c r="F1" s="14" t="s">
        <v>38</v>
      </c>
      <c r="G1" s="14" t="s">
        <v>42</v>
      </c>
      <c r="H1" s="19" t="s">
        <v>35</v>
      </c>
      <c r="I1" s="19" t="s">
        <v>37</v>
      </c>
      <c r="J1" s="19" t="s">
        <v>39</v>
      </c>
      <c r="K1" s="19" t="s">
        <v>43</v>
      </c>
      <c r="L1" s="29" t="s">
        <v>40</v>
      </c>
    </row>
    <row r="2" spans="1:15" x14ac:dyDescent="0.25">
      <c r="A2" s="6"/>
      <c r="B2" s="10" t="s">
        <v>32</v>
      </c>
      <c r="C2" s="25">
        <v>40555</v>
      </c>
      <c r="D2" s="15">
        <v>40546</v>
      </c>
      <c r="E2" s="15">
        <v>40548</v>
      </c>
      <c r="F2" s="15">
        <v>40550</v>
      </c>
      <c r="G2" s="15">
        <v>40556</v>
      </c>
      <c r="H2" s="20">
        <v>40547</v>
      </c>
      <c r="I2" s="20">
        <v>40549</v>
      </c>
      <c r="J2" s="20">
        <v>40553</v>
      </c>
      <c r="K2" s="20">
        <v>40557</v>
      </c>
      <c r="L2" s="30">
        <v>40554</v>
      </c>
      <c r="N2" s="13" t="s">
        <v>44</v>
      </c>
      <c r="O2" s="2"/>
    </row>
    <row r="3" spans="1:15" x14ac:dyDescent="0.25">
      <c r="A3" s="6"/>
      <c r="B3" s="10" t="s">
        <v>33</v>
      </c>
      <c r="C3" s="25">
        <f>C2+1</f>
        <v>40556</v>
      </c>
      <c r="D3" s="15">
        <f>D2+1</f>
        <v>40547</v>
      </c>
      <c r="E3" s="15">
        <f>E2+1</f>
        <v>40549</v>
      </c>
      <c r="F3" s="15">
        <v>40584</v>
      </c>
      <c r="G3" s="15">
        <f>G2+1</f>
        <v>40557</v>
      </c>
      <c r="H3" s="20">
        <f>H2+1</f>
        <v>40548</v>
      </c>
      <c r="I3" s="20">
        <f>I2+1</f>
        <v>40550</v>
      </c>
      <c r="J3" s="20">
        <f>J2+1</f>
        <v>40554</v>
      </c>
      <c r="K3" s="20">
        <v>40560</v>
      </c>
      <c r="L3" s="30">
        <f>L2+1</f>
        <v>40555</v>
      </c>
      <c r="N3" s="12">
        <v>1</v>
      </c>
      <c r="O3" s="2"/>
    </row>
    <row r="4" spans="1:15" x14ac:dyDescent="0.25">
      <c r="A4" s="6"/>
      <c r="B4" s="10" t="s">
        <v>47</v>
      </c>
      <c r="C4" s="26">
        <v>2</v>
      </c>
      <c r="D4" s="16">
        <v>4</v>
      </c>
      <c r="E4" s="16">
        <v>4</v>
      </c>
      <c r="F4" s="16">
        <v>4</v>
      </c>
      <c r="G4" s="16">
        <v>4</v>
      </c>
      <c r="H4" s="21">
        <v>8</v>
      </c>
      <c r="I4" s="21">
        <v>8</v>
      </c>
      <c r="J4" s="21">
        <v>8</v>
      </c>
      <c r="K4" s="21">
        <v>8</v>
      </c>
      <c r="L4" s="31">
        <v>10</v>
      </c>
      <c r="N4" s="11">
        <v>2</v>
      </c>
      <c r="O4" s="2"/>
    </row>
    <row r="5" spans="1:15" x14ac:dyDescent="0.25">
      <c r="A5" s="10" t="s">
        <v>54</v>
      </c>
      <c r="B5" s="10" t="s">
        <v>55</v>
      </c>
      <c r="C5" s="27" t="s">
        <v>56</v>
      </c>
      <c r="D5" s="17" t="s">
        <v>56</v>
      </c>
      <c r="E5" s="17" t="s">
        <v>56</v>
      </c>
      <c r="F5" s="17" t="s">
        <v>56</v>
      </c>
      <c r="G5" s="17" t="s">
        <v>56</v>
      </c>
      <c r="H5" s="22" t="s">
        <v>56</v>
      </c>
      <c r="I5" s="22" t="s">
        <v>56</v>
      </c>
      <c r="J5" s="22" t="s">
        <v>56</v>
      </c>
      <c r="K5" s="22" t="s">
        <v>56</v>
      </c>
      <c r="L5" s="32" t="s">
        <v>56</v>
      </c>
      <c r="N5" s="12">
        <v>3</v>
      </c>
      <c r="O5" s="2"/>
    </row>
    <row r="6" spans="1:15" s="37" customFormat="1" x14ac:dyDescent="0.25">
      <c r="A6" s="38" t="s">
        <v>28</v>
      </c>
      <c r="B6" s="39" t="s">
        <v>27</v>
      </c>
      <c r="C6" s="36">
        <v>7</v>
      </c>
      <c r="D6" s="36">
        <v>4</v>
      </c>
      <c r="E6" s="36">
        <v>5</v>
      </c>
      <c r="F6" s="36">
        <v>6</v>
      </c>
      <c r="G6" s="36">
        <v>7</v>
      </c>
      <c r="H6" s="36">
        <v>5</v>
      </c>
      <c r="I6" s="36">
        <v>5</v>
      </c>
      <c r="J6" s="36">
        <v>6</v>
      </c>
      <c r="K6" s="36">
        <v>6</v>
      </c>
      <c r="L6" s="36">
        <v>6</v>
      </c>
      <c r="N6" s="11">
        <v>4</v>
      </c>
      <c r="O6" s="40"/>
    </row>
    <row r="7" spans="1:15" x14ac:dyDescent="0.25">
      <c r="A7" s="6" t="s">
        <v>26</v>
      </c>
      <c r="B7" s="7" t="s">
        <v>25</v>
      </c>
      <c r="C7" s="28">
        <v>5</v>
      </c>
      <c r="D7" s="18">
        <v>3</v>
      </c>
      <c r="E7" s="18">
        <v>5</v>
      </c>
      <c r="F7" s="18">
        <v>5</v>
      </c>
      <c r="G7" s="18">
        <v>5</v>
      </c>
      <c r="H7" s="23">
        <v>4</v>
      </c>
      <c r="I7" s="23">
        <v>4</v>
      </c>
      <c r="J7" s="23">
        <v>5</v>
      </c>
      <c r="K7" s="23">
        <v>4</v>
      </c>
      <c r="L7" s="33">
        <v>5</v>
      </c>
    </row>
    <row r="8" spans="1:15" s="37" customFormat="1" x14ac:dyDescent="0.25">
      <c r="A8" s="34" t="s">
        <v>2</v>
      </c>
      <c r="B8" s="35" t="s">
        <v>3</v>
      </c>
      <c r="C8" s="36">
        <v>3</v>
      </c>
      <c r="D8" s="36">
        <v>4</v>
      </c>
      <c r="E8" s="36">
        <v>4</v>
      </c>
      <c r="F8" s="36">
        <v>6</v>
      </c>
      <c r="G8" s="36">
        <v>2</v>
      </c>
      <c r="H8" s="36">
        <v>5</v>
      </c>
      <c r="I8" s="36">
        <v>5</v>
      </c>
      <c r="J8" s="36">
        <v>3</v>
      </c>
      <c r="K8" s="36">
        <v>2</v>
      </c>
      <c r="L8" s="36">
        <v>2</v>
      </c>
    </row>
    <row r="9" spans="1:15" x14ac:dyDescent="0.25">
      <c r="A9" s="6" t="s">
        <v>6</v>
      </c>
      <c r="B9" s="7" t="s">
        <v>7</v>
      </c>
      <c r="C9" s="28">
        <v>4</v>
      </c>
      <c r="D9" s="18">
        <v>4</v>
      </c>
      <c r="E9" s="18">
        <v>3</v>
      </c>
      <c r="F9" s="18">
        <v>4</v>
      </c>
      <c r="G9" s="18">
        <v>4</v>
      </c>
      <c r="H9" s="23">
        <v>3</v>
      </c>
      <c r="I9" s="23">
        <v>3</v>
      </c>
      <c r="J9" s="23">
        <v>3</v>
      </c>
      <c r="K9" s="23">
        <v>3</v>
      </c>
      <c r="L9" s="33">
        <v>3</v>
      </c>
    </row>
    <row r="10" spans="1:15" s="37" customFormat="1" x14ac:dyDescent="0.25">
      <c r="A10" s="34" t="s">
        <v>8</v>
      </c>
      <c r="B10" s="35" t="s">
        <v>9</v>
      </c>
      <c r="C10" s="36">
        <v>7</v>
      </c>
      <c r="D10" s="36">
        <v>3</v>
      </c>
      <c r="E10" s="36">
        <v>5</v>
      </c>
      <c r="F10" s="36">
        <v>6</v>
      </c>
      <c r="G10" s="36">
        <v>6</v>
      </c>
      <c r="H10" s="36">
        <v>4</v>
      </c>
      <c r="I10" s="36">
        <v>6</v>
      </c>
      <c r="J10" s="36">
        <v>6</v>
      </c>
      <c r="K10" s="36">
        <v>6</v>
      </c>
      <c r="L10" s="36">
        <v>6</v>
      </c>
    </row>
    <row r="11" spans="1:15" x14ac:dyDescent="0.25">
      <c r="A11" s="6" t="s">
        <v>10</v>
      </c>
      <c r="B11" s="7" t="s">
        <v>11</v>
      </c>
      <c r="C11" s="28">
        <v>4</v>
      </c>
      <c r="D11" s="18">
        <v>4</v>
      </c>
      <c r="E11" s="18">
        <v>4</v>
      </c>
      <c r="F11" s="18">
        <v>4</v>
      </c>
      <c r="G11" s="18">
        <v>4</v>
      </c>
      <c r="H11" s="23">
        <v>3</v>
      </c>
      <c r="I11" s="23">
        <v>5</v>
      </c>
      <c r="J11" s="23">
        <v>4</v>
      </c>
      <c r="K11" s="23">
        <v>5</v>
      </c>
      <c r="L11" s="33">
        <v>3</v>
      </c>
    </row>
    <row r="12" spans="1:15" s="37" customFormat="1" x14ac:dyDescent="0.25">
      <c r="A12" s="34" t="s">
        <v>4</v>
      </c>
      <c r="B12" s="35" t="s">
        <v>5</v>
      </c>
      <c r="C12" s="36">
        <v>4</v>
      </c>
      <c r="D12" s="36">
        <v>3</v>
      </c>
      <c r="E12" s="36">
        <v>3</v>
      </c>
      <c r="F12" s="36">
        <v>3</v>
      </c>
      <c r="G12" s="36">
        <v>4</v>
      </c>
      <c r="H12" s="36">
        <v>3</v>
      </c>
      <c r="I12" s="36">
        <v>3</v>
      </c>
      <c r="J12" s="36">
        <v>3</v>
      </c>
      <c r="K12" s="36">
        <v>5</v>
      </c>
      <c r="L12" s="36">
        <v>4</v>
      </c>
    </row>
    <row r="13" spans="1:15" x14ac:dyDescent="0.25">
      <c r="A13" s="6" t="s">
        <v>24</v>
      </c>
      <c r="B13" s="7" t="s">
        <v>25</v>
      </c>
      <c r="C13" s="28">
        <v>5</v>
      </c>
      <c r="D13" s="18">
        <v>6</v>
      </c>
      <c r="E13" s="18">
        <v>5</v>
      </c>
      <c r="F13" s="18">
        <v>7</v>
      </c>
      <c r="G13" s="18">
        <v>5</v>
      </c>
      <c r="H13" s="23">
        <v>3</v>
      </c>
      <c r="I13" s="23">
        <v>6</v>
      </c>
      <c r="J13" s="23">
        <v>4</v>
      </c>
      <c r="K13" s="23">
        <v>6</v>
      </c>
      <c r="L13" s="33">
        <v>5</v>
      </c>
    </row>
    <row r="14" spans="1:15" s="37" customFormat="1" x14ac:dyDescent="0.25">
      <c r="A14" s="34" t="s">
        <v>0</v>
      </c>
      <c r="B14" s="35" t="s">
        <v>1</v>
      </c>
      <c r="C14" s="36">
        <v>2</v>
      </c>
      <c r="D14" s="36">
        <v>3</v>
      </c>
      <c r="E14" s="36">
        <v>3</v>
      </c>
      <c r="F14" s="36">
        <v>5</v>
      </c>
      <c r="G14" s="36">
        <v>5</v>
      </c>
      <c r="H14" s="36">
        <v>4</v>
      </c>
      <c r="I14" s="36">
        <v>4</v>
      </c>
      <c r="J14" s="36">
        <v>3</v>
      </c>
      <c r="K14" s="36">
        <v>4</v>
      </c>
      <c r="L14" s="36">
        <v>4</v>
      </c>
    </row>
    <row r="15" spans="1:15" x14ac:dyDescent="0.25">
      <c r="A15" s="6" t="s">
        <v>22</v>
      </c>
      <c r="B15" s="7" t="s">
        <v>23</v>
      </c>
      <c r="C15" s="28">
        <v>6</v>
      </c>
      <c r="D15" s="18">
        <v>4</v>
      </c>
      <c r="E15" s="18">
        <v>3</v>
      </c>
      <c r="F15" s="18">
        <v>5</v>
      </c>
      <c r="G15" s="18">
        <v>5</v>
      </c>
      <c r="H15" s="23">
        <v>6</v>
      </c>
      <c r="I15" s="23">
        <v>4</v>
      </c>
      <c r="J15" s="23">
        <v>5</v>
      </c>
      <c r="K15" s="23">
        <v>5</v>
      </c>
      <c r="L15" s="33">
        <v>5</v>
      </c>
    </row>
    <row r="16" spans="1:15" s="37" customFormat="1" x14ac:dyDescent="0.25">
      <c r="A16" s="34" t="s">
        <v>29</v>
      </c>
      <c r="B16" s="35" t="s">
        <v>30</v>
      </c>
      <c r="C16" s="36">
        <v>5</v>
      </c>
      <c r="D16" s="36">
        <v>5</v>
      </c>
      <c r="E16" s="36">
        <v>5</v>
      </c>
      <c r="F16" s="36">
        <v>5</v>
      </c>
      <c r="G16" s="36">
        <v>5</v>
      </c>
      <c r="H16" s="36">
        <v>4</v>
      </c>
      <c r="I16" s="36">
        <v>4</v>
      </c>
      <c r="J16" s="36">
        <v>5</v>
      </c>
      <c r="K16" s="36">
        <v>5</v>
      </c>
      <c r="L16" s="36">
        <v>5</v>
      </c>
    </row>
    <row r="17" spans="1:12" x14ac:dyDescent="0.25">
      <c r="A17" s="6" t="s">
        <v>14</v>
      </c>
      <c r="B17" s="7" t="s">
        <v>15</v>
      </c>
      <c r="C17" s="28">
        <v>4</v>
      </c>
      <c r="D17" s="18">
        <v>2</v>
      </c>
      <c r="E17" s="18">
        <v>3</v>
      </c>
      <c r="F17" s="18">
        <v>2</v>
      </c>
      <c r="G17" s="18">
        <v>3</v>
      </c>
      <c r="H17" s="23">
        <v>2</v>
      </c>
      <c r="I17" s="23">
        <v>2</v>
      </c>
      <c r="J17" s="23">
        <v>3</v>
      </c>
      <c r="K17" s="23">
        <v>4</v>
      </c>
      <c r="L17" s="33">
        <v>3</v>
      </c>
    </row>
    <row r="18" spans="1:12" s="37" customFormat="1" x14ac:dyDescent="0.25">
      <c r="A18" s="34" t="s">
        <v>20</v>
      </c>
      <c r="B18" s="35" t="s">
        <v>21</v>
      </c>
      <c r="C18" s="36">
        <v>5</v>
      </c>
      <c r="D18" s="36">
        <v>5</v>
      </c>
      <c r="E18" s="36">
        <v>5</v>
      </c>
      <c r="F18" s="36">
        <v>4</v>
      </c>
      <c r="G18" s="36">
        <v>5</v>
      </c>
      <c r="H18" s="36">
        <v>5</v>
      </c>
      <c r="I18" s="36">
        <v>5</v>
      </c>
      <c r="J18" s="36">
        <v>3</v>
      </c>
      <c r="K18" s="36">
        <v>5</v>
      </c>
      <c r="L18" s="36">
        <v>4</v>
      </c>
    </row>
    <row r="19" spans="1:12" x14ac:dyDescent="0.25">
      <c r="A19" s="6" t="s">
        <v>12</v>
      </c>
      <c r="B19" s="7" t="s">
        <v>13</v>
      </c>
      <c r="C19" s="28">
        <v>5</v>
      </c>
      <c r="D19" s="18">
        <v>5</v>
      </c>
      <c r="E19" s="18">
        <v>5</v>
      </c>
      <c r="F19" s="18">
        <v>5</v>
      </c>
      <c r="G19" s="18">
        <v>5</v>
      </c>
      <c r="H19" s="23">
        <v>5</v>
      </c>
      <c r="I19" s="23">
        <v>5</v>
      </c>
      <c r="J19" s="23">
        <v>5</v>
      </c>
      <c r="K19" s="23">
        <v>5</v>
      </c>
      <c r="L19" s="33">
        <v>5</v>
      </c>
    </row>
    <row r="20" spans="1:12" s="37" customFormat="1" x14ac:dyDescent="0.25">
      <c r="A20" s="34" t="s">
        <v>16</v>
      </c>
      <c r="B20" s="35" t="s">
        <v>17</v>
      </c>
      <c r="C20" s="36">
        <v>3</v>
      </c>
      <c r="D20" s="36">
        <v>3</v>
      </c>
      <c r="E20" s="36">
        <v>4</v>
      </c>
      <c r="F20" s="36">
        <v>4</v>
      </c>
      <c r="G20" s="36">
        <v>3</v>
      </c>
      <c r="H20" s="36">
        <v>3</v>
      </c>
      <c r="I20" s="36">
        <v>5</v>
      </c>
      <c r="J20" s="36">
        <v>5</v>
      </c>
      <c r="K20" s="36">
        <v>2</v>
      </c>
      <c r="L20" s="36">
        <v>3</v>
      </c>
    </row>
    <row r="21" spans="1:12" x14ac:dyDescent="0.25">
      <c r="A21" s="6" t="s">
        <v>18</v>
      </c>
      <c r="B21" s="7" t="s">
        <v>19</v>
      </c>
      <c r="C21" s="28">
        <v>4</v>
      </c>
      <c r="D21" s="18">
        <v>2</v>
      </c>
      <c r="E21" s="18">
        <v>3</v>
      </c>
      <c r="F21" s="18">
        <v>5</v>
      </c>
      <c r="G21" s="18">
        <v>5</v>
      </c>
      <c r="H21" s="23">
        <v>2</v>
      </c>
      <c r="I21" s="23">
        <v>4</v>
      </c>
      <c r="J21" s="23">
        <v>6</v>
      </c>
      <c r="K21" s="23">
        <v>3</v>
      </c>
      <c r="L21" s="33">
        <v>3</v>
      </c>
    </row>
  </sheetData>
  <sortState columnSort="1" ref="C1:L21">
    <sortCondition ref="C4:L4"/>
  </sortState>
  <dataConsolidate/>
  <conditionalFormatting sqref="H6:K2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{B2DA3029-D034-489B-BBF5-543193FBB451}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DA3029-D034-489B-BBF5-543193FBB45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H6:K21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C25" sqref="C25"/>
    </sheetView>
  </sheetViews>
  <sheetFormatPr defaultRowHeight="15" x14ac:dyDescent="0.25"/>
  <sheetData>
    <row r="1" spans="1:17" ht="63.75" x14ac:dyDescent="0.25">
      <c r="A1" s="6"/>
      <c r="B1" s="10" t="s">
        <v>31</v>
      </c>
      <c r="C1" s="10"/>
      <c r="D1" s="14" t="s">
        <v>34</v>
      </c>
      <c r="E1" s="19" t="s">
        <v>35</v>
      </c>
      <c r="F1" s="14" t="s">
        <v>36</v>
      </c>
      <c r="G1" s="19" t="s">
        <v>37</v>
      </c>
      <c r="H1" s="14" t="s">
        <v>38</v>
      </c>
      <c r="I1" s="19" t="s">
        <v>39</v>
      </c>
      <c r="J1" s="29" t="s">
        <v>40</v>
      </c>
      <c r="K1" s="24" t="s">
        <v>41</v>
      </c>
      <c r="L1" s="14" t="s">
        <v>42</v>
      </c>
      <c r="M1" s="19" t="s">
        <v>43</v>
      </c>
    </row>
    <row r="2" spans="1:17" x14ac:dyDescent="0.25">
      <c r="A2" s="6"/>
      <c r="B2" s="10" t="s">
        <v>66</v>
      </c>
      <c r="C2" s="10"/>
      <c r="D2" s="15">
        <v>40546</v>
      </c>
      <c r="E2" s="20">
        <v>40547</v>
      </c>
      <c r="F2" s="15">
        <v>40548</v>
      </c>
      <c r="G2" s="20">
        <v>40549</v>
      </c>
      <c r="H2" s="15">
        <v>40550</v>
      </c>
      <c r="I2" s="20">
        <v>40553</v>
      </c>
      <c r="J2" s="30">
        <v>40554</v>
      </c>
      <c r="K2" s="25">
        <v>40555</v>
      </c>
      <c r="L2" s="15">
        <v>40556</v>
      </c>
      <c r="M2" s="20">
        <v>40557</v>
      </c>
    </row>
    <row r="3" spans="1:17" x14ac:dyDescent="0.25">
      <c r="A3" s="6"/>
      <c r="B3" s="10" t="s">
        <v>67</v>
      </c>
      <c r="C3" s="10"/>
      <c r="D3" s="15">
        <f>D2+1</f>
        <v>40547</v>
      </c>
      <c r="E3" s="20">
        <f>E2+1</f>
        <v>40548</v>
      </c>
      <c r="F3" s="15">
        <f>F2+1</f>
        <v>40549</v>
      </c>
      <c r="G3" s="20">
        <f>G2+1</f>
        <v>40550</v>
      </c>
      <c r="H3" s="15">
        <v>40584</v>
      </c>
      <c r="I3" s="20">
        <f>I2+1</f>
        <v>40554</v>
      </c>
      <c r="J3" s="30">
        <f>J2+1</f>
        <v>40555</v>
      </c>
      <c r="K3" s="25">
        <f>K2+1</f>
        <v>40556</v>
      </c>
      <c r="L3" s="15">
        <f>L2+1</f>
        <v>40557</v>
      </c>
      <c r="M3" s="20">
        <v>40560</v>
      </c>
      <c r="P3" s="2" t="s">
        <v>44</v>
      </c>
      <c r="Q3" s="2"/>
    </row>
    <row r="4" spans="1:17" x14ac:dyDescent="0.25">
      <c r="A4" s="6"/>
      <c r="B4" s="10" t="s">
        <v>68</v>
      </c>
      <c r="C4" s="10"/>
      <c r="D4" s="16">
        <v>4</v>
      </c>
      <c r="E4" s="21">
        <v>8</v>
      </c>
      <c r="F4" s="16">
        <v>4</v>
      </c>
      <c r="G4" s="21">
        <v>8</v>
      </c>
      <c r="H4" s="16">
        <v>4</v>
      </c>
      <c r="I4" s="21">
        <v>8</v>
      </c>
      <c r="J4" s="31">
        <v>10</v>
      </c>
      <c r="K4" s="26">
        <v>2</v>
      </c>
      <c r="L4" s="16">
        <v>4</v>
      </c>
      <c r="M4" s="21">
        <v>8</v>
      </c>
      <c r="P4" s="41">
        <v>1</v>
      </c>
      <c r="Q4" s="2" t="s">
        <v>63</v>
      </c>
    </row>
    <row r="5" spans="1:17" x14ac:dyDescent="0.25">
      <c r="A5" s="10" t="s">
        <v>54</v>
      </c>
      <c r="B5" s="10" t="s">
        <v>55</v>
      </c>
      <c r="C5" s="42" t="s">
        <v>69</v>
      </c>
      <c r="D5" s="17" t="s">
        <v>56</v>
      </c>
      <c r="E5" s="22" t="s">
        <v>56</v>
      </c>
      <c r="F5" s="17" t="s">
        <v>56</v>
      </c>
      <c r="G5" s="22" t="s">
        <v>56</v>
      </c>
      <c r="H5" s="17" t="s">
        <v>56</v>
      </c>
      <c r="I5" s="22" t="s">
        <v>56</v>
      </c>
      <c r="J5" s="32" t="s">
        <v>56</v>
      </c>
      <c r="K5" s="27" t="s">
        <v>56</v>
      </c>
      <c r="L5" s="17" t="s">
        <v>56</v>
      </c>
      <c r="M5" s="22" t="s">
        <v>56</v>
      </c>
      <c r="P5" s="41">
        <v>2</v>
      </c>
      <c r="Q5" s="2" t="s">
        <v>64</v>
      </c>
    </row>
    <row r="6" spans="1:17" x14ac:dyDescent="0.25">
      <c r="A6" s="38" t="s">
        <v>28</v>
      </c>
      <c r="B6" s="39" t="s">
        <v>27</v>
      </c>
      <c r="C6" s="43">
        <f>AVERAGE(D6:O6)</f>
        <v>5.7</v>
      </c>
      <c r="D6" s="36">
        <v>4</v>
      </c>
      <c r="E6" s="36">
        <v>5</v>
      </c>
      <c r="F6" s="36">
        <v>5</v>
      </c>
      <c r="G6" s="36">
        <v>5</v>
      </c>
      <c r="H6" s="36">
        <v>6</v>
      </c>
      <c r="I6" s="36">
        <v>6</v>
      </c>
      <c r="J6" s="36">
        <v>6</v>
      </c>
      <c r="K6" s="36">
        <v>7</v>
      </c>
      <c r="L6" s="36">
        <v>7</v>
      </c>
      <c r="M6" s="36">
        <v>6</v>
      </c>
      <c r="P6" s="11">
        <v>3</v>
      </c>
      <c r="Q6" s="2" t="s">
        <v>65</v>
      </c>
    </row>
    <row r="7" spans="1:17" x14ac:dyDescent="0.25">
      <c r="A7" s="6" t="s">
        <v>26</v>
      </c>
      <c r="B7" s="7" t="s">
        <v>25</v>
      </c>
      <c r="C7" s="43">
        <f t="shared" ref="C7:C21" si="0">AVERAGE(D7:O7)</f>
        <v>4.5</v>
      </c>
      <c r="D7" s="18">
        <v>3</v>
      </c>
      <c r="E7" s="23">
        <v>4</v>
      </c>
      <c r="F7" s="18">
        <v>5</v>
      </c>
      <c r="G7" s="23">
        <v>4</v>
      </c>
      <c r="H7" s="18">
        <v>5</v>
      </c>
      <c r="I7" s="23">
        <v>5</v>
      </c>
      <c r="J7" s="33">
        <v>5</v>
      </c>
      <c r="K7" s="28">
        <v>5</v>
      </c>
      <c r="L7" s="18">
        <v>5</v>
      </c>
      <c r="M7" s="23">
        <v>4</v>
      </c>
    </row>
    <row r="8" spans="1:17" x14ac:dyDescent="0.25">
      <c r="A8" s="34" t="s">
        <v>2</v>
      </c>
      <c r="B8" s="35" t="s">
        <v>3</v>
      </c>
      <c r="C8" s="43">
        <f t="shared" si="0"/>
        <v>3.6</v>
      </c>
      <c r="D8" s="36">
        <v>4</v>
      </c>
      <c r="E8" s="36">
        <v>5</v>
      </c>
      <c r="F8" s="36">
        <v>4</v>
      </c>
      <c r="G8" s="36">
        <v>5</v>
      </c>
      <c r="H8" s="36">
        <v>6</v>
      </c>
      <c r="I8" s="36">
        <v>3</v>
      </c>
      <c r="J8" s="36">
        <v>2</v>
      </c>
      <c r="K8" s="36">
        <v>3</v>
      </c>
      <c r="L8" s="36">
        <v>2</v>
      </c>
      <c r="M8" s="36">
        <v>2</v>
      </c>
    </row>
    <row r="9" spans="1:17" x14ac:dyDescent="0.25">
      <c r="A9" s="6" t="s">
        <v>6</v>
      </c>
      <c r="B9" s="7" t="s">
        <v>7</v>
      </c>
      <c r="C9" s="43">
        <f t="shared" si="0"/>
        <v>3.4</v>
      </c>
      <c r="D9" s="18">
        <v>4</v>
      </c>
      <c r="E9" s="23">
        <v>3</v>
      </c>
      <c r="F9" s="18">
        <v>3</v>
      </c>
      <c r="G9" s="23">
        <v>3</v>
      </c>
      <c r="H9" s="18">
        <v>4</v>
      </c>
      <c r="I9" s="23">
        <v>3</v>
      </c>
      <c r="J9" s="33">
        <v>3</v>
      </c>
      <c r="K9" s="28">
        <v>4</v>
      </c>
      <c r="L9" s="18">
        <v>4</v>
      </c>
      <c r="M9" s="23">
        <v>3</v>
      </c>
    </row>
    <row r="10" spans="1:17" x14ac:dyDescent="0.25">
      <c r="A10" s="34" t="s">
        <v>8</v>
      </c>
      <c r="B10" s="35" t="s">
        <v>9</v>
      </c>
      <c r="C10" s="43">
        <f t="shared" si="0"/>
        <v>5.5</v>
      </c>
      <c r="D10" s="36">
        <v>3</v>
      </c>
      <c r="E10" s="36">
        <v>4</v>
      </c>
      <c r="F10" s="36">
        <v>5</v>
      </c>
      <c r="G10" s="36">
        <v>6</v>
      </c>
      <c r="H10" s="36">
        <v>6</v>
      </c>
      <c r="I10" s="36">
        <v>6</v>
      </c>
      <c r="J10" s="36">
        <v>6</v>
      </c>
      <c r="K10" s="36">
        <v>7</v>
      </c>
      <c r="L10" s="36">
        <v>6</v>
      </c>
      <c r="M10" s="36">
        <v>6</v>
      </c>
    </row>
    <row r="11" spans="1:17" x14ac:dyDescent="0.25">
      <c r="A11" s="6" t="s">
        <v>10</v>
      </c>
      <c r="B11" s="7" t="s">
        <v>11</v>
      </c>
      <c r="C11" s="43">
        <f t="shared" si="0"/>
        <v>4</v>
      </c>
      <c r="D11" s="18">
        <v>4</v>
      </c>
      <c r="E11" s="23">
        <v>3</v>
      </c>
      <c r="F11" s="18">
        <v>4</v>
      </c>
      <c r="G11" s="23">
        <v>5</v>
      </c>
      <c r="H11" s="18">
        <v>4</v>
      </c>
      <c r="I11" s="23">
        <v>4</v>
      </c>
      <c r="J11" s="33">
        <v>3</v>
      </c>
      <c r="K11" s="28">
        <v>4</v>
      </c>
      <c r="L11" s="18">
        <v>4</v>
      </c>
      <c r="M11" s="23">
        <v>5</v>
      </c>
    </row>
    <row r="12" spans="1:17" x14ac:dyDescent="0.25">
      <c r="A12" s="34" t="s">
        <v>4</v>
      </c>
      <c r="B12" s="35" t="s">
        <v>5</v>
      </c>
      <c r="C12" s="43">
        <f t="shared" si="0"/>
        <v>3.5</v>
      </c>
      <c r="D12" s="36">
        <v>3</v>
      </c>
      <c r="E12" s="36">
        <v>3</v>
      </c>
      <c r="F12" s="36">
        <v>3</v>
      </c>
      <c r="G12" s="36">
        <v>3</v>
      </c>
      <c r="H12" s="36">
        <v>3</v>
      </c>
      <c r="I12" s="36">
        <v>3</v>
      </c>
      <c r="J12" s="36">
        <v>4</v>
      </c>
      <c r="K12" s="36">
        <v>4</v>
      </c>
      <c r="L12" s="36">
        <v>4</v>
      </c>
      <c r="M12" s="36">
        <v>5</v>
      </c>
    </row>
    <row r="13" spans="1:17" x14ac:dyDescent="0.25">
      <c r="A13" s="6" t="s">
        <v>24</v>
      </c>
      <c r="B13" s="7" t="s">
        <v>25</v>
      </c>
      <c r="C13" s="43">
        <f t="shared" si="0"/>
        <v>5.2</v>
      </c>
      <c r="D13" s="18">
        <v>6</v>
      </c>
      <c r="E13" s="23">
        <v>3</v>
      </c>
      <c r="F13" s="18">
        <v>5</v>
      </c>
      <c r="G13" s="23">
        <v>6</v>
      </c>
      <c r="H13" s="18">
        <v>7</v>
      </c>
      <c r="I13" s="23">
        <v>4</v>
      </c>
      <c r="J13" s="33">
        <v>5</v>
      </c>
      <c r="K13" s="28">
        <v>5</v>
      </c>
      <c r="L13" s="18">
        <v>5</v>
      </c>
      <c r="M13" s="23">
        <v>6</v>
      </c>
    </row>
    <row r="14" spans="1:17" x14ac:dyDescent="0.25">
      <c r="A14" s="34" t="s">
        <v>0</v>
      </c>
      <c r="B14" s="35" t="s">
        <v>1</v>
      </c>
      <c r="C14" s="43">
        <f t="shared" si="0"/>
        <v>3.7</v>
      </c>
      <c r="D14" s="36">
        <v>3</v>
      </c>
      <c r="E14" s="36">
        <v>4</v>
      </c>
      <c r="F14" s="36">
        <v>3</v>
      </c>
      <c r="G14" s="36">
        <v>4</v>
      </c>
      <c r="H14" s="36">
        <v>5</v>
      </c>
      <c r="I14" s="36">
        <v>3</v>
      </c>
      <c r="J14" s="36">
        <v>4</v>
      </c>
      <c r="K14" s="36">
        <v>2</v>
      </c>
      <c r="L14" s="36">
        <v>5</v>
      </c>
      <c r="M14" s="36">
        <v>4</v>
      </c>
    </row>
    <row r="15" spans="1:17" x14ac:dyDescent="0.25">
      <c r="A15" s="6" t="s">
        <v>22</v>
      </c>
      <c r="B15" s="7" t="s">
        <v>23</v>
      </c>
      <c r="C15" s="43">
        <f t="shared" si="0"/>
        <v>4.8</v>
      </c>
      <c r="D15" s="18">
        <v>4</v>
      </c>
      <c r="E15" s="23">
        <v>6</v>
      </c>
      <c r="F15" s="18">
        <v>3</v>
      </c>
      <c r="G15" s="23">
        <v>4</v>
      </c>
      <c r="H15" s="18">
        <v>5</v>
      </c>
      <c r="I15" s="23">
        <v>5</v>
      </c>
      <c r="J15" s="33">
        <v>5</v>
      </c>
      <c r="K15" s="28">
        <v>6</v>
      </c>
      <c r="L15" s="18">
        <v>5</v>
      </c>
      <c r="M15" s="23">
        <v>5</v>
      </c>
    </row>
    <row r="16" spans="1:17" x14ac:dyDescent="0.25">
      <c r="A16" s="34" t="s">
        <v>29</v>
      </c>
      <c r="B16" s="35" t="s">
        <v>30</v>
      </c>
      <c r="C16" s="43">
        <f t="shared" si="0"/>
        <v>4.8</v>
      </c>
      <c r="D16" s="36">
        <v>5</v>
      </c>
      <c r="E16" s="36">
        <v>4</v>
      </c>
      <c r="F16" s="36">
        <v>5</v>
      </c>
      <c r="G16" s="36">
        <v>4</v>
      </c>
      <c r="H16" s="36">
        <v>5</v>
      </c>
      <c r="I16" s="36">
        <v>5</v>
      </c>
      <c r="J16" s="36">
        <v>5</v>
      </c>
      <c r="K16" s="36">
        <v>5</v>
      </c>
      <c r="L16" s="36">
        <v>5</v>
      </c>
      <c r="M16" s="36">
        <v>5</v>
      </c>
    </row>
    <row r="17" spans="1:13" x14ac:dyDescent="0.25">
      <c r="A17" s="6" t="s">
        <v>14</v>
      </c>
      <c r="B17" s="7" t="s">
        <v>15</v>
      </c>
      <c r="C17" s="43">
        <f t="shared" si="0"/>
        <v>2.8</v>
      </c>
      <c r="D17" s="18">
        <v>2</v>
      </c>
      <c r="E17" s="23">
        <v>2</v>
      </c>
      <c r="F17" s="18">
        <v>3</v>
      </c>
      <c r="G17" s="23">
        <v>2</v>
      </c>
      <c r="H17" s="18">
        <v>2</v>
      </c>
      <c r="I17" s="23">
        <v>3</v>
      </c>
      <c r="J17" s="33">
        <v>3</v>
      </c>
      <c r="K17" s="28">
        <v>4</v>
      </c>
      <c r="L17" s="18">
        <v>3</v>
      </c>
      <c r="M17" s="23">
        <v>4</v>
      </c>
    </row>
    <row r="18" spans="1:13" x14ac:dyDescent="0.25">
      <c r="A18" s="34" t="s">
        <v>20</v>
      </c>
      <c r="B18" s="35" t="s">
        <v>21</v>
      </c>
      <c r="C18" s="43">
        <f t="shared" si="0"/>
        <v>4.5999999999999996</v>
      </c>
      <c r="D18" s="36">
        <v>5</v>
      </c>
      <c r="E18" s="36">
        <v>5</v>
      </c>
      <c r="F18" s="36">
        <v>5</v>
      </c>
      <c r="G18" s="36">
        <v>5</v>
      </c>
      <c r="H18" s="36">
        <v>4</v>
      </c>
      <c r="I18" s="36">
        <v>3</v>
      </c>
      <c r="J18" s="36">
        <v>4</v>
      </c>
      <c r="K18" s="36">
        <v>5</v>
      </c>
      <c r="L18" s="36">
        <v>5</v>
      </c>
      <c r="M18" s="36">
        <v>5</v>
      </c>
    </row>
    <row r="19" spans="1:13" x14ac:dyDescent="0.25">
      <c r="A19" s="6" t="s">
        <v>12</v>
      </c>
      <c r="B19" s="7" t="s">
        <v>13</v>
      </c>
      <c r="C19" s="43">
        <f t="shared" si="0"/>
        <v>5</v>
      </c>
      <c r="D19" s="18">
        <v>5</v>
      </c>
      <c r="E19" s="23">
        <v>5</v>
      </c>
      <c r="F19" s="18">
        <v>5</v>
      </c>
      <c r="G19" s="23">
        <v>5</v>
      </c>
      <c r="H19" s="18">
        <v>5</v>
      </c>
      <c r="I19" s="23">
        <v>5</v>
      </c>
      <c r="J19" s="33">
        <v>5</v>
      </c>
      <c r="K19" s="28">
        <v>5</v>
      </c>
      <c r="L19" s="18">
        <v>5</v>
      </c>
      <c r="M19" s="23">
        <v>5</v>
      </c>
    </row>
    <row r="20" spans="1:13" x14ac:dyDescent="0.25">
      <c r="A20" s="34" t="s">
        <v>16</v>
      </c>
      <c r="B20" s="35" t="s">
        <v>17</v>
      </c>
      <c r="C20" s="43">
        <f t="shared" si="0"/>
        <v>3.5</v>
      </c>
      <c r="D20" s="36">
        <v>3</v>
      </c>
      <c r="E20" s="36">
        <v>3</v>
      </c>
      <c r="F20" s="36">
        <v>4</v>
      </c>
      <c r="G20" s="36">
        <v>5</v>
      </c>
      <c r="H20" s="36">
        <v>4</v>
      </c>
      <c r="I20" s="36">
        <v>5</v>
      </c>
      <c r="J20" s="36">
        <v>3</v>
      </c>
      <c r="K20" s="36">
        <v>3</v>
      </c>
      <c r="L20" s="36">
        <v>3</v>
      </c>
      <c r="M20" s="36">
        <v>2</v>
      </c>
    </row>
    <row r="21" spans="1:13" x14ac:dyDescent="0.25">
      <c r="A21" s="6" t="s">
        <v>18</v>
      </c>
      <c r="B21" s="45" t="s">
        <v>19</v>
      </c>
      <c r="C21" s="46">
        <f t="shared" si="0"/>
        <v>3.7</v>
      </c>
      <c r="D21" s="18">
        <v>2</v>
      </c>
      <c r="E21" s="23">
        <v>2</v>
      </c>
      <c r="F21" s="18">
        <v>3</v>
      </c>
      <c r="G21" s="23">
        <v>4</v>
      </c>
      <c r="H21" s="18">
        <v>5</v>
      </c>
      <c r="I21" s="23">
        <v>6</v>
      </c>
      <c r="J21" s="33">
        <v>3</v>
      </c>
      <c r="K21" s="28">
        <v>4</v>
      </c>
      <c r="L21" s="18">
        <v>5</v>
      </c>
      <c r="M21" s="23">
        <v>3</v>
      </c>
    </row>
    <row r="22" spans="1:13" x14ac:dyDescent="0.25">
      <c r="B22" s="47" t="s">
        <v>70</v>
      </c>
      <c r="C22" s="48">
        <f>AVERAGE(C6:C21)</f>
        <v>4.2687499999999998</v>
      </c>
      <c r="D22" s="44">
        <f>AVERAGE(D6:D21)</f>
        <v>3.75</v>
      </c>
      <c r="E22" s="44">
        <f t="shared" ref="E22:M22" si="1">AVERAGE(E6:E21)</f>
        <v>3.8125</v>
      </c>
      <c r="F22" s="44">
        <f t="shared" si="1"/>
        <v>4.0625</v>
      </c>
      <c r="G22" s="44">
        <f t="shared" si="1"/>
        <v>4.375</v>
      </c>
      <c r="H22" s="44">
        <f t="shared" si="1"/>
        <v>4.75</v>
      </c>
      <c r="I22" s="44">
        <f t="shared" si="1"/>
        <v>4.3125</v>
      </c>
      <c r="J22" s="44">
        <f t="shared" si="1"/>
        <v>4.125</v>
      </c>
      <c r="K22" s="44">
        <f t="shared" si="1"/>
        <v>4.5625</v>
      </c>
      <c r="L22" s="44">
        <f t="shared" si="1"/>
        <v>4.5625</v>
      </c>
      <c r="M22" s="44">
        <f t="shared" si="1"/>
        <v>4.375</v>
      </c>
    </row>
  </sheetData>
  <sortState columnSort="1" ref="C1:L21">
    <sortCondition ref="C2:L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opLeftCell="C1" workbookViewId="0">
      <selection activeCell="K11" sqref="K11"/>
    </sheetView>
  </sheetViews>
  <sheetFormatPr defaultRowHeight="15" x14ac:dyDescent="0.25"/>
  <cols>
    <col min="1" max="1" width="25.7109375" bestFit="1" customWidth="1"/>
    <col min="2" max="2" width="9.5703125" bestFit="1" customWidth="1"/>
    <col min="3" max="3" width="16.85546875" bestFit="1" customWidth="1"/>
    <col min="5" max="5" width="21.140625" bestFit="1" customWidth="1"/>
    <col min="9" max="9" width="18.28515625" bestFit="1" customWidth="1"/>
    <col min="11" max="11" width="20.5703125" bestFit="1" customWidth="1"/>
    <col min="12" max="16" width="7" bestFit="1" customWidth="1"/>
    <col min="17" max="17" width="20.140625" bestFit="1" customWidth="1"/>
    <col min="19" max="19" width="20.5703125" bestFit="1" customWidth="1"/>
    <col min="20" max="20" width="11.28515625" bestFit="1" customWidth="1"/>
    <col min="21" max="21" width="9.85546875" bestFit="1" customWidth="1"/>
    <col min="22" max="22" width="14.28515625" bestFit="1" customWidth="1"/>
    <col min="24" max="24" width="24.7109375" bestFit="1" customWidth="1"/>
  </cols>
  <sheetData>
    <row r="1" spans="1:25" s="61" customFormat="1" ht="12.75" x14ac:dyDescent="0.2">
      <c r="A1" s="61" t="s">
        <v>106</v>
      </c>
      <c r="E1" s="61" t="s">
        <v>107</v>
      </c>
      <c r="K1" s="61" t="s">
        <v>108</v>
      </c>
      <c r="S1" s="61" t="s">
        <v>109</v>
      </c>
      <c r="X1" s="62"/>
      <c r="Y1" s="62"/>
    </row>
    <row r="2" spans="1:25" x14ac:dyDescent="0.25">
      <c r="A2" s="64" t="s">
        <v>71</v>
      </c>
      <c r="B2" s="64"/>
      <c r="C2" s="64"/>
      <c r="E2" s="65" t="s">
        <v>81</v>
      </c>
      <c r="F2" s="65"/>
      <c r="G2" s="65"/>
      <c r="H2" s="65"/>
      <c r="I2" s="66"/>
      <c r="K2" s="67" t="s">
        <v>94</v>
      </c>
      <c r="L2" s="68"/>
      <c r="M2" s="68"/>
      <c r="N2" s="68"/>
      <c r="O2" s="68"/>
      <c r="P2" s="68"/>
      <c r="Q2" s="69"/>
      <c r="S2" s="64" t="s">
        <v>101</v>
      </c>
      <c r="T2" s="64"/>
      <c r="U2" s="64"/>
      <c r="V2" s="64"/>
      <c r="X2" s="4"/>
      <c r="Y2" s="4"/>
    </row>
    <row r="3" spans="1:25" x14ac:dyDescent="0.25">
      <c r="A3" s="49" t="s">
        <v>72</v>
      </c>
      <c r="B3" s="49" t="s">
        <v>73</v>
      </c>
      <c r="C3" s="49" t="s">
        <v>74</v>
      </c>
      <c r="E3" s="49"/>
      <c r="F3" s="49" t="s">
        <v>82</v>
      </c>
      <c r="G3" s="49" t="s">
        <v>83</v>
      </c>
      <c r="H3" s="49" t="s">
        <v>84</v>
      </c>
      <c r="I3" s="51"/>
      <c r="K3" s="49"/>
      <c r="L3" s="49" t="s">
        <v>82</v>
      </c>
      <c r="M3" s="49" t="s">
        <v>83</v>
      </c>
      <c r="N3" s="49" t="s">
        <v>84</v>
      </c>
      <c r="O3" s="49" t="s">
        <v>95</v>
      </c>
      <c r="P3" s="49" t="s">
        <v>96</v>
      </c>
      <c r="Q3" s="56"/>
      <c r="S3" s="49"/>
      <c r="T3" s="49" t="s">
        <v>102</v>
      </c>
      <c r="U3" s="49" t="s">
        <v>103</v>
      </c>
      <c r="V3" s="49" t="s">
        <v>104</v>
      </c>
      <c r="X3" s="63"/>
      <c r="Y3" s="4"/>
    </row>
    <row r="4" spans="1:25" x14ac:dyDescent="0.25">
      <c r="A4" s="49" t="s">
        <v>75</v>
      </c>
      <c r="B4" s="49" t="s">
        <v>76</v>
      </c>
      <c r="C4" s="49">
        <v>60.05</v>
      </c>
      <c r="E4" s="49" t="s">
        <v>85</v>
      </c>
      <c r="F4" s="49">
        <v>1.165</v>
      </c>
      <c r="G4" s="49">
        <v>1.276</v>
      </c>
      <c r="H4" s="49">
        <v>1.345</v>
      </c>
      <c r="I4" s="51"/>
      <c r="K4" s="49" t="s">
        <v>97</v>
      </c>
      <c r="L4" s="49">
        <v>0.25530000000000003</v>
      </c>
      <c r="M4" s="49">
        <v>0.25530000000000003</v>
      </c>
      <c r="N4" s="49">
        <v>0.25530000000000003</v>
      </c>
      <c r="O4" s="49">
        <v>0.25530000000000003</v>
      </c>
      <c r="P4" s="49">
        <v>0.25530000000000003</v>
      </c>
      <c r="Q4" s="56"/>
      <c r="S4" s="49" t="s">
        <v>97</v>
      </c>
      <c r="T4" s="49">
        <v>0.25530000000000003</v>
      </c>
      <c r="U4" s="50">
        <v>0.3</v>
      </c>
      <c r="V4" s="58">
        <f>ABS(U4-T4)/U4</f>
        <v>0.14899999999999988</v>
      </c>
      <c r="X4" s="4"/>
      <c r="Y4" s="4"/>
    </row>
    <row r="5" spans="1:25" x14ac:dyDescent="0.25">
      <c r="A5" s="49" t="s">
        <v>77</v>
      </c>
      <c r="B5" s="49" t="s">
        <v>78</v>
      </c>
      <c r="C5" s="50">
        <v>40</v>
      </c>
      <c r="E5" s="49" t="s">
        <v>86</v>
      </c>
      <c r="F5" s="52">
        <f>F4/204.23</f>
        <v>5.7043529354159532E-3</v>
      </c>
      <c r="G5" s="52">
        <f t="shared" ref="G5:H5" si="0">G4/204.23</f>
        <v>6.2478578073740399E-3</v>
      </c>
      <c r="H5" s="52">
        <f t="shared" si="0"/>
        <v>6.5857121872398769E-3</v>
      </c>
      <c r="I5" s="51"/>
      <c r="K5" s="49" t="s">
        <v>89</v>
      </c>
      <c r="L5" s="50">
        <v>0.35</v>
      </c>
      <c r="M5" s="50">
        <v>0.08</v>
      </c>
      <c r="N5" s="50">
        <v>0.25</v>
      </c>
      <c r="O5" s="50">
        <v>0.01</v>
      </c>
      <c r="P5" s="50">
        <v>5.7</v>
      </c>
      <c r="Q5" s="56"/>
      <c r="S5" s="49" t="s">
        <v>99</v>
      </c>
      <c r="T5" s="49">
        <v>0.85389999999999999</v>
      </c>
      <c r="U5" s="49">
        <v>0.83</v>
      </c>
      <c r="V5" s="58">
        <f t="shared" ref="V5:V6" si="1">ABS(U5-T5)/U5</f>
        <v>2.8795180722891608E-2</v>
      </c>
      <c r="X5" s="4"/>
      <c r="Y5" s="4"/>
    </row>
    <row r="6" spans="1:25" x14ac:dyDescent="0.25">
      <c r="A6" s="49" t="s">
        <v>79</v>
      </c>
      <c r="B6" s="49" t="s">
        <v>80</v>
      </c>
      <c r="C6" s="49">
        <v>204.23</v>
      </c>
      <c r="E6" s="49" t="s">
        <v>87</v>
      </c>
      <c r="F6" s="53">
        <v>100</v>
      </c>
      <c r="G6" s="53">
        <v>100</v>
      </c>
      <c r="H6" s="53">
        <v>100</v>
      </c>
      <c r="I6" s="51"/>
      <c r="K6" s="49" t="s">
        <v>90</v>
      </c>
      <c r="L6" s="50">
        <v>33.950000000000003</v>
      </c>
      <c r="M6" s="50">
        <v>43.69</v>
      </c>
      <c r="N6" s="50">
        <v>29.89</v>
      </c>
      <c r="O6" s="50">
        <v>32.65</v>
      </c>
      <c r="P6" s="50">
        <v>40.1</v>
      </c>
      <c r="Q6" s="56"/>
      <c r="S6" s="49" t="s">
        <v>105</v>
      </c>
      <c r="T6" s="59">
        <f>(T5*60.05/1000)*100</f>
        <v>5.1276694999999997</v>
      </c>
      <c r="U6" s="53">
        <v>5</v>
      </c>
      <c r="V6" s="58">
        <f t="shared" si="1"/>
        <v>2.5533899999999932E-2</v>
      </c>
      <c r="X6" s="4"/>
      <c r="Y6" s="4"/>
    </row>
    <row r="7" spans="1:25" x14ac:dyDescent="0.25">
      <c r="E7" s="49" t="s">
        <v>88</v>
      </c>
      <c r="F7" s="54">
        <f>F5/(F6/1000)</f>
        <v>5.7043529354159531E-2</v>
      </c>
      <c r="G7" s="54">
        <f t="shared" ref="G7:H7" si="2">G5/(G6/1000)</f>
        <v>6.2478578073740396E-2</v>
      </c>
      <c r="H7" s="54">
        <f t="shared" si="2"/>
        <v>6.5857121872398769E-2</v>
      </c>
      <c r="I7" s="51"/>
      <c r="K7" s="49" t="s">
        <v>91</v>
      </c>
      <c r="L7" s="50">
        <f>L6-L5</f>
        <v>33.6</v>
      </c>
      <c r="M7" s="50">
        <f t="shared" ref="M7:P7" si="3">M6-M5</f>
        <v>43.61</v>
      </c>
      <c r="N7" s="50">
        <f t="shared" si="3"/>
        <v>29.64</v>
      </c>
      <c r="O7" s="50">
        <f t="shared" si="3"/>
        <v>32.64</v>
      </c>
      <c r="P7" s="50">
        <f t="shared" si="3"/>
        <v>34.4</v>
      </c>
      <c r="Q7" s="5" t="s">
        <v>98</v>
      </c>
      <c r="X7" s="4"/>
      <c r="Y7" s="4"/>
    </row>
    <row r="8" spans="1:25" x14ac:dyDescent="0.25">
      <c r="E8" s="49" t="s">
        <v>89</v>
      </c>
      <c r="F8" s="49">
        <v>0.23</v>
      </c>
      <c r="G8" s="49">
        <v>0.56000000000000005</v>
      </c>
      <c r="H8" s="49">
        <v>0.05</v>
      </c>
      <c r="I8" s="51"/>
      <c r="K8" s="49" t="s">
        <v>99</v>
      </c>
      <c r="L8" s="55">
        <f>L4*L7/L9</f>
        <v>0.85354029850746282</v>
      </c>
      <c r="M8" s="55">
        <f t="shared" ref="M8:P8" si="4">M4*M7/M9</f>
        <v>0.90886800000000012</v>
      </c>
      <c r="N8" s="55">
        <f t="shared" si="4"/>
        <v>0.79153682008368198</v>
      </c>
      <c r="O8" s="55">
        <f t="shared" si="4"/>
        <v>0.83748663316582928</v>
      </c>
      <c r="P8" s="55">
        <f t="shared" si="4"/>
        <v>0.87823200000000001</v>
      </c>
      <c r="Q8" s="55">
        <f>AVERAGE(L8:P8)</f>
        <v>0.85393275035139493</v>
      </c>
      <c r="X8" s="4"/>
      <c r="Y8" s="4"/>
    </row>
    <row r="9" spans="1:25" x14ac:dyDescent="0.25">
      <c r="E9" s="49" t="s">
        <v>90</v>
      </c>
      <c r="F9" s="49">
        <v>23.08</v>
      </c>
      <c r="G9" s="49">
        <v>24.01</v>
      </c>
      <c r="H9" s="49">
        <v>26.41</v>
      </c>
      <c r="I9" s="51"/>
      <c r="K9" s="49" t="s">
        <v>100</v>
      </c>
      <c r="L9" s="50">
        <v>10.050000000000001</v>
      </c>
      <c r="M9" s="50">
        <v>12.25</v>
      </c>
      <c r="N9" s="50">
        <v>9.56</v>
      </c>
      <c r="O9" s="50">
        <v>9.9499999999999993</v>
      </c>
      <c r="P9" s="50">
        <v>10</v>
      </c>
      <c r="Q9" s="57"/>
      <c r="X9" s="4"/>
      <c r="Y9" s="4"/>
    </row>
    <row r="10" spans="1:25" x14ac:dyDescent="0.25">
      <c r="E10" s="49" t="s">
        <v>91</v>
      </c>
      <c r="F10" s="49">
        <f>F9-F8</f>
        <v>22.849999999999998</v>
      </c>
      <c r="G10" s="49">
        <f t="shared" ref="G10:H10" si="5">G9-G8</f>
        <v>23.450000000000003</v>
      </c>
      <c r="H10" s="49">
        <f t="shared" si="5"/>
        <v>26.36</v>
      </c>
      <c r="I10" s="49" t="s">
        <v>92</v>
      </c>
    </row>
    <row r="11" spans="1:25" x14ac:dyDescent="0.25">
      <c r="E11" s="49" t="s">
        <v>93</v>
      </c>
      <c r="F11" s="55">
        <f>F7*F6/F10</f>
        <v>0.24964345450398046</v>
      </c>
      <c r="G11" s="55">
        <f t="shared" ref="G11:H11" si="6">G7*G6/G10</f>
        <v>0.26643316875795475</v>
      </c>
      <c r="H11" s="55">
        <f t="shared" si="6"/>
        <v>0.24983733638998015</v>
      </c>
      <c r="I11" s="55">
        <f>AVERAGE(F11:H11)</f>
        <v>0.25530465321730511</v>
      </c>
    </row>
    <row r="13" spans="1:25" x14ac:dyDescent="0.25">
      <c r="A13" s="60" t="s">
        <v>110</v>
      </c>
      <c r="B13" s="2"/>
      <c r="C13" s="2"/>
      <c r="D13" s="2"/>
      <c r="E13" s="2"/>
    </row>
    <row r="14" spans="1:25" x14ac:dyDescent="0.25">
      <c r="A14" s="2" t="s">
        <v>111</v>
      </c>
      <c r="B14" s="2" t="s">
        <v>113</v>
      </c>
      <c r="C14" s="2"/>
      <c r="D14" s="2"/>
      <c r="E14" s="2"/>
    </row>
    <row r="15" spans="1:25" x14ac:dyDescent="0.25">
      <c r="A15" s="2" t="s">
        <v>112</v>
      </c>
      <c r="B15" s="2" t="s">
        <v>114</v>
      </c>
      <c r="C15" s="2"/>
      <c r="D15" s="2"/>
      <c r="E15" s="2"/>
    </row>
    <row r="16" spans="1:25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  <row r="25" spans="1:5" x14ac:dyDescent="0.25">
      <c r="A25" s="2"/>
      <c r="B25" s="2"/>
      <c r="C25" s="2"/>
      <c r="D25" s="2"/>
      <c r="E25" s="2"/>
    </row>
    <row r="26" spans="1:5" x14ac:dyDescent="0.25">
      <c r="A26" s="2"/>
      <c r="B26" s="2"/>
      <c r="C26" s="2"/>
      <c r="D26" s="2"/>
      <c r="E26" s="2"/>
    </row>
  </sheetData>
  <mergeCells count="4">
    <mergeCell ref="A2:C2"/>
    <mergeCell ref="E2:I2"/>
    <mergeCell ref="K2:Q2"/>
    <mergeCell ref="S2:V2"/>
  </mergeCells>
  <conditionalFormatting sqref="C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B10"/>
  <sheetViews>
    <sheetView workbookViewId="0">
      <selection activeCell="F8" sqref="F8"/>
    </sheetView>
  </sheetViews>
  <sheetFormatPr defaultRowHeight="15" x14ac:dyDescent="0.25"/>
  <sheetData>
    <row r="8" spans="2:2" x14ac:dyDescent="0.25">
      <c r="B8" s="1"/>
    </row>
    <row r="9" spans="2:2" x14ac:dyDescent="0.25">
      <c r="B9" s="1"/>
    </row>
    <row r="10" spans="2:2" x14ac:dyDescent="0.25">
      <c r="B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Entering Data</vt:lpstr>
      <vt:lpstr>Data Units (labels)</vt:lpstr>
      <vt:lpstr>Simple Formatting</vt:lpstr>
      <vt:lpstr>Sorting Data</vt:lpstr>
      <vt:lpstr>Calculating Data</vt:lpstr>
      <vt:lpstr>Graphs and Tables</vt:lpstr>
      <vt:lpstr>For Science</vt:lpstr>
      <vt:lpstr>Formatting Units</vt:lpstr>
    </vt:vector>
  </TitlesOfParts>
  <Company>ECA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Brakke</dc:creator>
  <cp:lastModifiedBy>Brakke</cp:lastModifiedBy>
  <dcterms:created xsi:type="dcterms:W3CDTF">2011-03-01T15:14:56Z</dcterms:created>
  <dcterms:modified xsi:type="dcterms:W3CDTF">2011-03-02T18:55:14Z</dcterms:modified>
</cp:coreProperties>
</file>